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cançe" sheetId="1" state="visible" r:id="rId2"/>
    <sheet name="Atendimentos" sheetId="2" state="visible" r:id="rId3"/>
    <sheet name="Escolaridade" sheetId="3" state="visible" r:id="rId4"/>
    <sheet name="Distorção série-idade" sheetId="4" state="visible" r:id="rId5"/>
    <sheet name="cor ou raça" sheetId="5" state="visible" r:id="rId6"/>
    <sheet name="Gênero" sheetId="6" state="visible" r:id="rId7"/>
  </sheets>
  <definedNames>
    <definedName function="false" hidden="true" localSheetId="4" name="_xlnm._FilterDatabase" vbProcedure="false">'cor ou raça'!$A$2:$T$2</definedName>
    <definedName function="false" hidden="true" localSheetId="3" name="_xlnm._FilterDatabase" vbProcedure="false">'Distorção série-idade'!$A$3:$F$3</definedName>
    <definedName function="false" hidden="true" localSheetId="2" name="_xlnm._FilterDatabase" vbProcedure="false">Escolaridade!$A$3:$Y$3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E22" authorId="0">
      <text>
        <r>
          <rPr>
            <sz val="11"/>
            <color rgb="FF000000"/>
            <rFont val="Aptos Narrow"/>
            <family val="2"/>
            <charset val="1"/>
          </rPr>
          <t xml:space="preserve">======
ID#AAAByeUtI0g
Gerência PTPA FIA    (2026-01-12 17:30:33)
Sem indicadores devido à mudança de profissional</t>
        </r>
      </text>
    </comment>
  </commentList>
</comments>
</file>

<file path=xl/sharedStrings.xml><?xml version="1.0" encoding="utf-8"?>
<sst xmlns="http://schemas.openxmlformats.org/spreadsheetml/2006/main" count="245" uniqueCount="76">
  <si>
    <t xml:space="preserve">TOTAL DE ADOLESCENTES ATENDIDOS POR MUNICÍPIO - PTPA</t>
  </si>
  <si>
    <t xml:space="preserve">indicador: adolescentes matriculados no curso de qualificação (agosto a dezembro/2025)</t>
  </si>
  <si>
    <t xml:space="preserve">UNIDADE</t>
  </si>
  <si>
    <t xml:space="preserve">TOTAL DE ALUNOS</t>
  </si>
  <si>
    <t xml:space="preserve">%</t>
  </si>
  <si>
    <t xml:space="preserve">Campos dos Goytacazes</t>
  </si>
  <si>
    <t xml:space="preserve">Duque de Caxias</t>
  </si>
  <si>
    <t xml:space="preserve">Itaguaí</t>
  </si>
  <si>
    <t xml:space="preserve">Itaperuna</t>
  </si>
  <si>
    <t xml:space="preserve">Macaé</t>
  </si>
  <si>
    <t xml:space="preserve">Mangaratiba</t>
  </si>
  <si>
    <t xml:space="preserve">Miguel Pereira</t>
  </si>
  <si>
    <t xml:space="preserve">Nilópolis</t>
  </si>
  <si>
    <t xml:space="preserve">Niterói</t>
  </si>
  <si>
    <t xml:space="preserve">Nova Iguaçu</t>
  </si>
  <si>
    <t xml:space="preserve">Paraíba do Sul</t>
  </si>
  <si>
    <t xml:space="preserve">Queimados</t>
  </si>
  <si>
    <t xml:space="preserve">Rio das Ostras</t>
  </si>
  <si>
    <t xml:space="preserve">São João da Barra</t>
  </si>
  <si>
    <t xml:space="preserve">São João de Meriti</t>
  </si>
  <si>
    <t xml:space="preserve">Teresópolis</t>
  </si>
  <si>
    <t xml:space="preserve">Rio de Janeiro</t>
  </si>
  <si>
    <t xml:space="preserve">TOTAL</t>
  </si>
  <si>
    <t xml:space="preserve">INDICADORES PSICOSSOCIAIS</t>
  </si>
  <si>
    <t xml:space="preserve">Entrevistas sociais</t>
  </si>
  <si>
    <t xml:space="preserve">Acolhimentos Sociais</t>
  </si>
  <si>
    <t xml:space="preserve">Entrevistas psicológicas</t>
  </si>
  <si>
    <t xml:space="preserve">Acolhimentos Psicológicos</t>
  </si>
  <si>
    <t xml:space="preserve">Acolhimentos Psicossociais</t>
  </si>
  <si>
    <t xml:space="preserve">Encaminhamentos Sociais para recursos externos</t>
  </si>
  <si>
    <t xml:space="preserve">Encaminhamentos Psicológicos para recursos externos</t>
  </si>
  <si>
    <t xml:space="preserve">Bangu</t>
  </si>
  <si>
    <t xml:space="preserve">Botafogo</t>
  </si>
  <si>
    <t xml:space="preserve">Campo Grande</t>
  </si>
  <si>
    <t xml:space="preserve">Cidade de Deus</t>
  </si>
  <si>
    <t xml:space="preserve">Complexo do Alemão</t>
  </si>
  <si>
    <t xml:space="preserve">Leblon</t>
  </si>
  <si>
    <t xml:space="preserve">Maracanã</t>
  </si>
  <si>
    <t xml:space="preserve">Maré</t>
  </si>
  <si>
    <t xml:space="preserve">Méier</t>
  </si>
  <si>
    <t xml:space="preserve">Santa Cruz</t>
  </si>
  <si>
    <t xml:space="preserve">Taquara</t>
  </si>
  <si>
    <t xml:space="preserve">ESCOLARIDADE</t>
  </si>
  <si>
    <t xml:space="preserve">ENSINO FUNDAMENTAL</t>
  </si>
  <si>
    <t xml:space="preserve">ENSINO MÉDIO</t>
  </si>
  <si>
    <t xml:space="preserve">6º E.F.</t>
  </si>
  <si>
    <t xml:space="preserve">7º EF</t>
  </si>
  <si>
    <t xml:space="preserve">8º EF</t>
  </si>
  <si>
    <t xml:space="preserve">9º E.F</t>
  </si>
  <si>
    <t xml:space="preserve">Carioca I ou EJA/PEJA II - BLOCO 1 ENSINO FUNDAMENTAL</t>
  </si>
  <si>
    <t xml:space="preserve">EJA/PEJA II – Bloco 1 (Ensino Fundamental)</t>
  </si>
  <si>
    <t xml:space="preserve">Carioca II ou EJA/PEJA II – Bloco 2 ou EJA/PEJA Segundo Segmento (EF II) ou Correção de Fluxo Fase 3 ou Fase 4 ou EJA/PEJA Fases VII e VIII ou EJA MODULO II ou EJA Fase IX ou </t>
  </si>
  <si>
    <t xml:space="preserve">EJA/PEJA – Etapa IV ou Correção de Fluxo – Fase 2 ou EJA Fase VI</t>
  </si>
  <si>
    <t xml:space="preserve">1º E.M</t>
  </si>
  <si>
    <t xml:space="preserve">2º E.M.</t>
  </si>
  <si>
    <t xml:space="preserve">3º E.M. </t>
  </si>
  <si>
    <t xml:space="preserve">Distorção série-idade: adolescentes com escolaridade igual ou inferior ao 8º ano do Ensino Fundamental e seus correlatos</t>
  </si>
  <si>
    <t xml:space="preserve">sem distorção série-idade</t>
  </si>
  <si>
    <t xml:space="preserve">com distorção série-idade</t>
  </si>
  <si>
    <t xml:space="preserve">Cor/Raça (classificação do IBGE)</t>
  </si>
  <si>
    <t xml:space="preserve">Branca</t>
  </si>
  <si>
    <t xml:space="preserve">Preta</t>
  </si>
  <si>
    <t xml:space="preserve">Parda</t>
  </si>
  <si>
    <t xml:space="preserve">Negra (autodeclarada)</t>
  </si>
  <si>
    <t xml:space="preserve">Negra (somatório)</t>
  </si>
  <si>
    <t xml:space="preserve">Indígena</t>
  </si>
  <si>
    <t xml:space="preserve">Amarela</t>
  </si>
  <si>
    <t xml:space="preserve">Não declarada</t>
  </si>
  <si>
    <t xml:space="preserve">"Outro"</t>
  </si>
  <si>
    <t xml:space="preserve">Feminino Cis</t>
  </si>
  <si>
    <t xml:space="preserve">Feminino Trans</t>
  </si>
  <si>
    <t xml:space="preserve">Masculino Cis</t>
  </si>
  <si>
    <t xml:space="preserve">Masculino Trans</t>
  </si>
  <si>
    <t xml:space="preserve">Agênero</t>
  </si>
  <si>
    <t xml:space="preserve">Não Binário</t>
  </si>
  <si>
    <t xml:space="preserve">Outro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</si>
</sst>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General"/>
  </numFmts>
  <fonts count="8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ptos Narrow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8E8E8"/>
        <bgColor rgb="FFD8D8D8"/>
      </patternFill>
    </fill>
    <fill>
      <patternFill patternType="solid">
        <fgColor rgb="FFC5C5C5"/>
        <bgColor rgb="FFD8D8D8"/>
      </patternFill>
    </fill>
    <fill>
      <patternFill patternType="solid">
        <fgColor rgb="FFFFFFCC"/>
        <bgColor rgb="FFFFFF99"/>
      </patternFill>
    </fill>
    <fill>
      <patternFill patternType="solid">
        <fgColor rgb="FFC1E5F5"/>
        <bgColor rgb="FFD8D8D8"/>
      </patternFill>
    </fill>
    <fill>
      <patternFill patternType="solid">
        <fgColor rgb="FFD8D8D8"/>
        <bgColor rgb="FFE8E8E8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4" fillId="2" borderId="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4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5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4" borderId="4" xfId="19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4" borderId="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4" borderId="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5" borderId="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2" borderId="4" xfId="19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6" borderId="7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CC"/>
        </patternFill>
      </fill>
    </dxf>
    <dxf>
      <fill>
        <patternFill patternType="solid">
          <fgColor rgb="FFC1E5F5"/>
        </patternFill>
      </fill>
    </dxf>
    <dxf>
      <fill>
        <patternFill patternType="solid">
          <fgColor rgb="FFE8E8E8"/>
        </patternFill>
      </fill>
    </dxf>
  </dxfs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C5C5"/>
      <rgbColor rgb="FF808080"/>
      <rgbColor rgb="FF9999FF"/>
      <rgbColor rgb="FF993366"/>
      <rgbColor rgb="FFFFFFCC"/>
      <rgbColor rgb="FFC1E5F5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A3" activeCellId="0" sqref="A3"/>
    </sheetView>
  </sheetViews>
  <sheetFormatPr defaultColWidth="8.75390625" defaultRowHeight="15" zeroHeight="false" outlineLevelRow="0" outlineLevelCol="0"/>
  <cols>
    <col collapsed="false" customWidth="true" hidden="false" outlineLevel="0" max="1" min="1" style="0" width="34.43"/>
    <col collapsed="false" customWidth="true" hidden="false" outlineLevel="0" max="2" min="2" style="0" width="29.43"/>
    <col collapsed="false" customWidth="true" hidden="false" outlineLevel="0" max="3" min="3" style="1" width="9.14"/>
  </cols>
  <sheetData>
    <row r="1" customFormat="false" ht="15" hidden="false" customHeight="false" outlineLevel="0" collapsed="false">
      <c r="A1" s="2" t="s">
        <v>0</v>
      </c>
      <c r="B1" s="2"/>
      <c r="C1" s="2"/>
    </row>
    <row r="2" customFormat="false" ht="60" hidden="false" customHeight="true" outlineLevel="0" collapsed="false">
      <c r="A2" s="3" t="s">
        <v>1</v>
      </c>
      <c r="B2" s="3"/>
      <c r="C2" s="3"/>
    </row>
    <row r="3" customFormat="false" ht="15.75" hidden="false" customHeight="false" outlineLevel="0" collapsed="false">
      <c r="A3" s="4" t="s">
        <v>2</v>
      </c>
      <c r="B3" s="5" t="s">
        <v>3</v>
      </c>
      <c r="C3" s="6" t="s">
        <v>4</v>
      </c>
    </row>
    <row r="4" customFormat="false" ht="15" hidden="false" customHeight="false" outlineLevel="0" collapsed="false">
      <c r="A4" s="7" t="s">
        <v>5</v>
      </c>
      <c r="B4" s="8" t="n">
        <v>33</v>
      </c>
      <c r="C4" s="9" t="n">
        <f aca="false">B4/1007</f>
        <v>0.0327706057596822</v>
      </c>
    </row>
    <row r="5" customFormat="false" ht="15" hidden="false" customHeight="false" outlineLevel="0" collapsed="false">
      <c r="A5" s="7" t="s">
        <v>6</v>
      </c>
      <c r="B5" s="8" t="n">
        <v>36</v>
      </c>
      <c r="C5" s="9" t="n">
        <f aca="false">B5/1007</f>
        <v>0.0357497517378352</v>
      </c>
    </row>
    <row r="6" customFormat="false" ht="15" hidden="false" customHeight="false" outlineLevel="0" collapsed="false">
      <c r="A6" s="7" t="s">
        <v>7</v>
      </c>
      <c r="B6" s="8" t="n">
        <v>33</v>
      </c>
      <c r="C6" s="9" t="n">
        <f aca="false">B6/1007</f>
        <v>0.0327706057596822</v>
      </c>
    </row>
    <row r="7" customFormat="false" ht="15" hidden="false" customHeight="false" outlineLevel="0" collapsed="false">
      <c r="A7" s="7" t="s">
        <v>8</v>
      </c>
      <c r="B7" s="8" t="n">
        <v>11</v>
      </c>
      <c r="C7" s="9" t="n">
        <f aca="false">B7/1007</f>
        <v>0.0109235352532274</v>
      </c>
    </row>
    <row r="8" customFormat="false" ht="15" hidden="false" customHeight="false" outlineLevel="0" collapsed="false">
      <c r="A8" s="7" t="s">
        <v>9</v>
      </c>
      <c r="B8" s="8" t="n">
        <v>39</v>
      </c>
      <c r="C8" s="9" t="n">
        <f aca="false">B8/1007</f>
        <v>0.0387288977159881</v>
      </c>
    </row>
    <row r="9" customFormat="false" ht="15" hidden="false" customHeight="false" outlineLevel="0" collapsed="false">
      <c r="A9" s="7" t="s">
        <v>10</v>
      </c>
      <c r="B9" s="8" t="n">
        <v>35</v>
      </c>
      <c r="C9" s="9" t="n">
        <f aca="false">B9/1007</f>
        <v>0.0347567030784508</v>
      </c>
    </row>
    <row r="10" customFormat="false" ht="15" hidden="false" customHeight="false" outlineLevel="0" collapsed="false">
      <c r="A10" s="7" t="s">
        <v>11</v>
      </c>
      <c r="B10" s="8" t="n">
        <v>13</v>
      </c>
      <c r="C10" s="9" t="n">
        <f aca="false">B10/1007</f>
        <v>0.012909632571996</v>
      </c>
    </row>
    <row r="11" customFormat="false" ht="15" hidden="false" customHeight="false" outlineLevel="0" collapsed="false">
      <c r="A11" s="7" t="s">
        <v>12</v>
      </c>
      <c r="B11" s="8" t="n">
        <v>45</v>
      </c>
      <c r="C11" s="9" t="n">
        <f aca="false">B11/1007</f>
        <v>0.0446871896722939</v>
      </c>
    </row>
    <row r="12" customFormat="false" ht="15" hidden="false" customHeight="false" outlineLevel="0" collapsed="false">
      <c r="A12" s="7" t="s">
        <v>13</v>
      </c>
      <c r="B12" s="8" t="n">
        <v>27</v>
      </c>
      <c r="C12" s="9" t="n">
        <f aca="false">B12/1007</f>
        <v>0.0268123138033764</v>
      </c>
    </row>
    <row r="13" customFormat="false" ht="15" hidden="false" customHeight="false" outlineLevel="0" collapsed="false">
      <c r="A13" s="7" t="s">
        <v>14</v>
      </c>
      <c r="B13" s="8" t="n">
        <v>49</v>
      </c>
      <c r="C13" s="9" t="n">
        <f aca="false">B13/1007</f>
        <v>0.0486593843098312</v>
      </c>
    </row>
    <row r="14" customFormat="false" ht="15" hidden="false" customHeight="false" outlineLevel="0" collapsed="false">
      <c r="A14" s="7" t="s">
        <v>15</v>
      </c>
      <c r="B14" s="8" t="n">
        <v>20</v>
      </c>
      <c r="C14" s="9" t="n">
        <f aca="false">B14/1007</f>
        <v>0.0198609731876862</v>
      </c>
    </row>
    <row r="15" customFormat="false" ht="15" hidden="false" customHeight="false" outlineLevel="0" collapsed="false">
      <c r="A15" s="7" t="s">
        <v>16</v>
      </c>
      <c r="B15" s="8" t="n">
        <v>35</v>
      </c>
      <c r="C15" s="9" t="n">
        <f aca="false">B15/1007</f>
        <v>0.0347567030784508</v>
      </c>
    </row>
    <row r="16" customFormat="false" ht="15" hidden="false" customHeight="false" outlineLevel="0" collapsed="false">
      <c r="A16" s="7" t="s">
        <v>17</v>
      </c>
      <c r="B16" s="8" t="n">
        <v>41</v>
      </c>
      <c r="C16" s="9" t="n">
        <f aca="false">B16/1007</f>
        <v>0.0407149950347567</v>
      </c>
    </row>
    <row r="17" customFormat="false" ht="15" hidden="false" customHeight="false" outlineLevel="0" collapsed="false">
      <c r="A17" s="7" t="s">
        <v>18</v>
      </c>
      <c r="B17" s="8" t="n">
        <v>15</v>
      </c>
      <c r="C17" s="9" t="n">
        <f aca="false">B17/1007</f>
        <v>0.0148957298907646</v>
      </c>
    </row>
    <row r="18" customFormat="false" ht="15" hidden="false" customHeight="false" outlineLevel="0" collapsed="false">
      <c r="A18" s="7" t="s">
        <v>19</v>
      </c>
      <c r="B18" s="8" t="n">
        <v>52</v>
      </c>
      <c r="C18" s="9" t="n">
        <f aca="false">B18/1007</f>
        <v>0.0516385302879841</v>
      </c>
    </row>
    <row r="19" customFormat="false" ht="15" hidden="false" customHeight="false" outlineLevel="0" collapsed="false">
      <c r="A19" s="7" t="s">
        <v>20</v>
      </c>
      <c r="B19" s="8" t="n">
        <v>32</v>
      </c>
      <c r="C19" s="9" t="n">
        <f aca="false">B19/1007</f>
        <v>0.0317775571002979</v>
      </c>
    </row>
    <row r="20" customFormat="false" ht="15" hidden="false" customHeight="false" outlineLevel="0" collapsed="false">
      <c r="A20" s="7" t="s">
        <v>21</v>
      </c>
      <c r="B20" s="8" t="n">
        <v>491</v>
      </c>
      <c r="C20" s="9" t="n">
        <f aca="false">B20/1007</f>
        <v>0.487586891757696</v>
      </c>
    </row>
    <row r="21" customFormat="false" ht="15" hidden="false" customHeight="false" outlineLevel="0" collapsed="false">
      <c r="A21" s="10" t="s">
        <v>22</v>
      </c>
      <c r="B21" s="11" t="n">
        <f aca="false">SUM(B4:B20)</f>
        <v>1007</v>
      </c>
      <c r="C21" s="9" t="n">
        <f aca="false">B21/1007</f>
        <v>1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75390625" defaultRowHeight="15" zeroHeight="false" outlineLevelRow="0" outlineLevelCol="0"/>
  <cols>
    <col collapsed="false" customWidth="true" hidden="false" outlineLevel="0" max="1" min="1" style="0" width="22.29"/>
    <col collapsed="false" customWidth="true" hidden="true" outlineLevel="0" max="2" min="2" style="0" width="12.86"/>
    <col collapsed="false" customWidth="true" hidden="false" outlineLevel="0" max="4" min="3" style="0" width="15.43"/>
    <col collapsed="false" customWidth="true" hidden="false" outlineLevel="0" max="5" min="5" style="0" width="14.57"/>
    <col collapsed="false" customWidth="true" hidden="false" outlineLevel="0" max="6" min="6" style="0" width="16.57"/>
    <col collapsed="false" customWidth="true" hidden="false" outlineLevel="0" max="7" min="7" style="0" width="15.86"/>
    <col collapsed="false" customWidth="true" hidden="false" outlineLevel="0" max="8" min="8" style="0" width="18"/>
    <col collapsed="false" customWidth="true" hidden="false" outlineLevel="0" max="9" min="9" style="0" width="17.14"/>
    <col collapsed="false" customWidth="true" hidden="false" outlineLevel="0" max="10" min="10" style="0" width="10.29"/>
  </cols>
  <sheetData>
    <row r="1" customFormat="false" ht="15" hidden="false" customHeight="false" outlineLevel="0" collapsed="false">
      <c r="B1" s="12"/>
      <c r="C1" s="13" t="s">
        <v>23</v>
      </c>
      <c r="D1" s="13"/>
      <c r="E1" s="13"/>
      <c r="F1" s="13"/>
      <c r="G1" s="13"/>
      <c r="H1" s="13"/>
      <c r="I1" s="13"/>
      <c r="J1" s="13"/>
    </row>
    <row r="2" customFormat="false" ht="60" hidden="false" customHeight="false" outlineLevel="0" collapsed="false">
      <c r="A2" s="14" t="s">
        <v>2</v>
      </c>
      <c r="B2" s="15" t="s">
        <v>3</v>
      </c>
      <c r="C2" s="15" t="s">
        <v>24</v>
      </c>
      <c r="D2" s="15" t="s">
        <v>25</v>
      </c>
      <c r="E2" s="15" t="s">
        <v>26</v>
      </c>
      <c r="F2" s="15" t="s">
        <v>27</v>
      </c>
      <c r="G2" s="15" t="s">
        <v>28</v>
      </c>
      <c r="H2" s="15" t="s">
        <v>29</v>
      </c>
      <c r="I2" s="15" t="s">
        <v>30</v>
      </c>
      <c r="J2" s="15" t="s">
        <v>22</v>
      </c>
    </row>
    <row r="3" customFormat="false" ht="15" hidden="false" customHeight="false" outlineLevel="0" collapsed="false">
      <c r="A3" s="7" t="s">
        <v>31</v>
      </c>
      <c r="B3" s="16" t="n">
        <v>48</v>
      </c>
      <c r="C3" s="16" t="n">
        <v>86</v>
      </c>
      <c r="D3" s="16" t="n">
        <v>28</v>
      </c>
      <c r="E3" s="16" t="n">
        <v>59</v>
      </c>
      <c r="F3" s="16" t="n">
        <v>30</v>
      </c>
      <c r="G3" s="16" t="n">
        <v>0</v>
      </c>
      <c r="H3" s="16" t="n">
        <v>0</v>
      </c>
      <c r="I3" s="16" t="n">
        <v>2</v>
      </c>
      <c r="J3" s="16" t="n">
        <f aca="false">SUM(C3:I3)</f>
        <v>205</v>
      </c>
    </row>
    <row r="4" customFormat="false" ht="15" hidden="false" customHeight="false" outlineLevel="0" collapsed="false">
      <c r="A4" s="7" t="s">
        <v>32</v>
      </c>
      <c r="B4" s="16" t="n">
        <v>58</v>
      </c>
      <c r="C4" s="16" t="n">
        <v>126</v>
      </c>
      <c r="D4" s="16" t="n">
        <v>45</v>
      </c>
      <c r="E4" s="16" t="n">
        <v>72</v>
      </c>
      <c r="F4" s="16" t="n">
        <v>84</v>
      </c>
      <c r="G4" s="16" t="n">
        <v>40</v>
      </c>
      <c r="H4" s="16" t="n">
        <v>2</v>
      </c>
      <c r="I4" s="16" t="n">
        <v>5</v>
      </c>
      <c r="J4" s="16" t="n">
        <f aca="false">SUM(C4:I4)</f>
        <v>374</v>
      </c>
    </row>
    <row r="5" customFormat="false" ht="15" hidden="false" customHeight="false" outlineLevel="0" collapsed="false">
      <c r="A5" s="7" t="s">
        <v>33</v>
      </c>
      <c r="B5" s="16" t="n">
        <v>34</v>
      </c>
      <c r="C5" s="16" t="n">
        <v>53</v>
      </c>
      <c r="D5" s="16" t="n">
        <v>4</v>
      </c>
      <c r="E5" s="16" t="n">
        <v>39</v>
      </c>
      <c r="F5" s="16" t="n">
        <v>7</v>
      </c>
      <c r="G5" s="16" t="n">
        <v>0</v>
      </c>
      <c r="H5" s="16" t="n">
        <v>2</v>
      </c>
      <c r="I5" s="16" t="n">
        <v>0</v>
      </c>
      <c r="J5" s="16" t="n">
        <f aca="false">SUM(C5:I5)</f>
        <v>105</v>
      </c>
    </row>
    <row r="6" customFormat="false" ht="15" hidden="false" customHeight="false" outlineLevel="0" collapsed="false">
      <c r="A6" s="7" t="s">
        <v>5</v>
      </c>
      <c r="B6" s="16" t="n">
        <v>33</v>
      </c>
      <c r="C6" s="16" t="n">
        <v>44</v>
      </c>
      <c r="D6" s="16" t="n">
        <v>27</v>
      </c>
      <c r="E6" s="16" t="n">
        <v>42</v>
      </c>
      <c r="F6" s="16" t="n">
        <v>65</v>
      </c>
      <c r="G6" s="16" t="n">
        <v>0</v>
      </c>
      <c r="H6" s="16" t="n">
        <v>1</v>
      </c>
      <c r="I6" s="16" t="n">
        <v>6</v>
      </c>
      <c r="J6" s="16" t="n">
        <f aca="false">SUM(C6:I6)</f>
        <v>185</v>
      </c>
    </row>
    <row r="7" customFormat="false" ht="15" hidden="false" customHeight="false" outlineLevel="0" collapsed="false">
      <c r="A7" s="7" t="s">
        <v>34</v>
      </c>
      <c r="B7" s="16" t="n">
        <v>48</v>
      </c>
      <c r="C7" s="16" t="n">
        <v>54</v>
      </c>
      <c r="D7" s="16" t="n">
        <v>148</v>
      </c>
      <c r="E7" s="16" t="n">
        <v>52</v>
      </c>
      <c r="F7" s="16" t="n">
        <v>106</v>
      </c>
      <c r="G7" s="16" t="n">
        <v>0</v>
      </c>
      <c r="H7" s="16" t="n">
        <v>1</v>
      </c>
      <c r="I7" s="16" t="n">
        <v>0</v>
      </c>
      <c r="J7" s="16" t="n">
        <f aca="false">SUM(C7:H7)</f>
        <v>361</v>
      </c>
    </row>
    <row r="8" customFormat="false" ht="15" hidden="false" customHeight="false" outlineLevel="0" collapsed="false">
      <c r="A8" s="7" t="s">
        <v>35</v>
      </c>
      <c r="B8" s="16" t="n">
        <v>42</v>
      </c>
      <c r="C8" s="16" t="n">
        <v>57</v>
      </c>
      <c r="D8" s="16" t="n">
        <v>57</v>
      </c>
      <c r="E8" s="16" t="n">
        <v>56</v>
      </c>
      <c r="F8" s="16" t="n">
        <v>49</v>
      </c>
      <c r="G8" s="16" t="n">
        <v>0</v>
      </c>
      <c r="H8" s="16" t="n">
        <v>4</v>
      </c>
      <c r="I8" s="16" t="n">
        <v>9</v>
      </c>
      <c r="J8" s="16" t="n">
        <f aca="false">SUM(C8:I8)</f>
        <v>232</v>
      </c>
    </row>
    <row r="9" customFormat="false" ht="15" hidden="false" customHeight="false" outlineLevel="0" collapsed="false">
      <c r="A9" s="7" t="s">
        <v>6</v>
      </c>
      <c r="B9" s="16" t="n">
        <v>36</v>
      </c>
      <c r="C9" s="16" t="n">
        <v>67</v>
      </c>
      <c r="D9" s="16" t="n">
        <v>72</v>
      </c>
      <c r="E9" s="16" t="n">
        <v>46</v>
      </c>
      <c r="F9" s="16" t="n">
        <v>68</v>
      </c>
      <c r="G9" s="16" t="n">
        <v>0</v>
      </c>
      <c r="H9" s="16" t="n">
        <v>72</v>
      </c>
      <c r="I9" s="16" t="n">
        <v>18</v>
      </c>
      <c r="J9" s="16" t="n">
        <f aca="false">SUM(C9:I9)</f>
        <v>343</v>
      </c>
    </row>
    <row r="10" customFormat="false" ht="15" hidden="false" customHeight="false" outlineLevel="0" collapsed="false">
      <c r="A10" s="7" t="s">
        <v>7</v>
      </c>
      <c r="B10" s="16" t="n">
        <v>33</v>
      </c>
      <c r="C10" s="16" t="n">
        <v>46</v>
      </c>
      <c r="D10" s="16" t="n">
        <v>68</v>
      </c>
      <c r="E10" s="16" t="n">
        <v>40</v>
      </c>
      <c r="F10" s="16" t="n">
        <v>64</v>
      </c>
      <c r="G10" s="16" t="n">
        <v>0</v>
      </c>
      <c r="H10" s="16" t="n">
        <v>0</v>
      </c>
      <c r="I10" s="16" t="n">
        <v>4</v>
      </c>
      <c r="J10" s="16" t="n">
        <f aca="false">SUM(C10:I10)</f>
        <v>222</v>
      </c>
    </row>
    <row r="11" customFormat="false" ht="15" hidden="false" customHeight="false" outlineLevel="0" collapsed="false">
      <c r="A11" s="7" t="s">
        <v>8</v>
      </c>
      <c r="B11" s="16" t="n">
        <v>11</v>
      </c>
      <c r="C11" s="16" t="n">
        <v>11</v>
      </c>
      <c r="D11" s="16" t="n">
        <v>22</v>
      </c>
      <c r="E11" s="16" t="n">
        <v>11</v>
      </c>
      <c r="F11" s="16" t="n">
        <v>22</v>
      </c>
      <c r="G11" s="16" t="n">
        <v>0</v>
      </c>
      <c r="H11" s="16" t="n">
        <v>10</v>
      </c>
      <c r="I11" s="16" t="n">
        <v>0</v>
      </c>
      <c r="J11" s="16" t="n">
        <f aca="false">SUM(C11:I11)</f>
        <v>76</v>
      </c>
    </row>
    <row r="12" customFormat="false" ht="15" hidden="false" customHeight="false" outlineLevel="0" collapsed="false">
      <c r="A12" s="7" t="s">
        <v>36</v>
      </c>
      <c r="B12" s="16" t="n">
        <v>29</v>
      </c>
      <c r="C12" s="16" t="n">
        <v>21</v>
      </c>
      <c r="D12" s="16" t="n">
        <v>0</v>
      </c>
      <c r="E12" s="16" t="n">
        <v>35</v>
      </c>
      <c r="F12" s="16" t="n">
        <v>57</v>
      </c>
      <c r="G12" s="16" t="n">
        <v>0</v>
      </c>
      <c r="H12" s="16" t="n">
        <v>4</v>
      </c>
      <c r="I12" s="16" t="n">
        <v>3</v>
      </c>
      <c r="J12" s="16" t="n">
        <f aca="false">SUM(C12:I12)</f>
        <v>120</v>
      </c>
    </row>
    <row r="13" customFormat="false" ht="15" hidden="false" customHeight="false" outlineLevel="0" collapsed="false">
      <c r="A13" s="7" t="s">
        <v>9</v>
      </c>
      <c r="B13" s="16" t="n">
        <v>39</v>
      </c>
      <c r="C13" s="16" t="n">
        <v>46</v>
      </c>
      <c r="D13" s="16" t="n">
        <v>40</v>
      </c>
      <c r="E13" s="16" t="n">
        <v>44</v>
      </c>
      <c r="F13" s="16" t="n">
        <v>84</v>
      </c>
      <c r="G13" s="16" t="n">
        <v>0</v>
      </c>
      <c r="H13" s="16" t="n">
        <v>1</v>
      </c>
      <c r="I13" s="16" t="n">
        <v>0</v>
      </c>
      <c r="J13" s="16" t="n">
        <f aca="false">SUM(C13:I13)</f>
        <v>215</v>
      </c>
    </row>
    <row r="14" customFormat="false" ht="15" hidden="false" customHeight="false" outlineLevel="0" collapsed="false">
      <c r="A14" s="7" t="s">
        <v>10</v>
      </c>
      <c r="B14" s="16" t="n">
        <v>35</v>
      </c>
      <c r="C14" s="16" t="n">
        <v>41</v>
      </c>
      <c r="D14" s="16" t="n">
        <v>60</v>
      </c>
      <c r="E14" s="16" t="n">
        <v>39</v>
      </c>
      <c r="F14" s="16" t="n">
        <v>60</v>
      </c>
      <c r="G14" s="16" t="n">
        <v>0</v>
      </c>
      <c r="H14" s="16" t="n">
        <v>1</v>
      </c>
      <c r="I14" s="16" t="n">
        <v>0</v>
      </c>
      <c r="J14" s="16" t="n">
        <f aca="false">SUM(C14:I14)</f>
        <v>201</v>
      </c>
    </row>
    <row r="15" customFormat="false" ht="15" hidden="false" customHeight="false" outlineLevel="0" collapsed="false">
      <c r="A15" s="7" t="s">
        <v>37</v>
      </c>
      <c r="B15" s="16" t="n">
        <v>50</v>
      </c>
      <c r="C15" s="16" t="n">
        <v>69</v>
      </c>
      <c r="D15" s="16" t="n">
        <v>63</v>
      </c>
      <c r="E15" s="16" t="n">
        <v>64</v>
      </c>
      <c r="F15" s="16" t="n">
        <v>59</v>
      </c>
      <c r="G15" s="16" t="n">
        <v>0</v>
      </c>
      <c r="H15" s="16" t="n">
        <v>1</v>
      </c>
      <c r="I15" s="16" t="n">
        <v>3</v>
      </c>
      <c r="J15" s="16" t="n">
        <f aca="false">SUM(C15:I15)</f>
        <v>259</v>
      </c>
    </row>
    <row r="16" customFormat="false" ht="15" hidden="false" customHeight="false" outlineLevel="0" collapsed="false">
      <c r="A16" s="7" t="s">
        <v>38</v>
      </c>
      <c r="B16" s="16" t="n">
        <v>29</v>
      </c>
      <c r="C16" s="16" t="n">
        <v>29</v>
      </c>
      <c r="D16" s="16" t="n">
        <v>105</v>
      </c>
      <c r="E16" s="16" t="n">
        <v>29</v>
      </c>
      <c r="F16" s="16" t="n">
        <v>63</v>
      </c>
      <c r="G16" s="16" t="n">
        <v>0</v>
      </c>
      <c r="H16" s="16" t="n">
        <v>3</v>
      </c>
      <c r="I16" s="16" t="n">
        <v>11</v>
      </c>
      <c r="J16" s="16" t="n">
        <f aca="false">SUM(C16:I16)</f>
        <v>240</v>
      </c>
    </row>
    <row r="17" customFormat="false" ht="15" hidden="false" customHeight="false" outlineLevel="0" collapsed="false">
      <c r="A17" s="7" t="s">
        <v>39</v>
      </c>
      <c r="B17" s="16" t="n">
        <v>36</v>
      </c>
      <c r="C17" s="16" t="n">
        <v>58</v>
      </c>
      <c r="D17" s="16" t="n">
        <v>56</v>
      </c>
      <c r="E17" s="16" t="n">
        <v>45</v>
      </c>
      <c r="F17" s="16" t="n">
        <v>60</v>
      </c>
      <c r="G17" s="16" t="n">
        <v>0</v>
      </c>
      <c r="H17" s="16" t="n">
        <v>6</v>
      </c>
      <c r="I17" s="16" t="n">
        <v>6</v>
      </c>
      <c r="J17" s="16" t="n">
        <f aca="false">SUM(C17:I17)</f>
        <v>231</v>
      </c>
    </row>
    <row r="18" customFormat="false" ht="15" hidden="false" customHeight="false" outlineLevel="0" collapsed="false">
      <c r="A18" s="7" t="s">
        <v>11</v>
      </c>
      <c r="B18" s="16" t="n">
        <v>13</v>
      </c>
      <c r="C18" s="16" t="n">
        <v>20</v>
      </c>
      <c r="D18" s="16" t="n">
        <v>18</v>
      </c>
      <c r="E18" s="16" t="n">
        <v>20</v>
      </c>
      <c r="F18" s="16" t="n">
        <v>62</v>
      </c>
      <c r="G18" s="16" t="n">
        <v>0</v>
      </c>
      <c r="H18" s="16" t="n">
        <v>0</v>
      </c>
      <c r="I18" s="16" t="n">
        <v>0</v>
      </c>
      <c r="J18" s="16" t="n">
        <f aca="false">SUM(C18:I18)</f>
        <v>120</v>
      </c>
    </row>
    <row r="19" customFormat="false" ht="15" hidden="false" customHeight="false" outlineLevel="0" collapsed="false">
      <c r="A19" s="7" t="s">
        <v>12</v>
      </c>
      <c r="B19" s="16" t="n">
        <v>45</v>
      </c>
      <c r="C19" s="16" t="n">
        <v>52</v>
      </c>
      <c r="D19" s="16" t="n">
        <v>41</v>
      </c>
      <c r="E19" s="16" t="n">
        <v>46</v>
      </c>
      <c r="F19" s="16" t="n">
        <v>41</v>
      </c>
      <c r="G19" s="16" t="n">
        <v>0</v>
      </c>
      <c r="H19" s="16" t="n">
        <v>0</v>
      </c>
      <c r="I19" s="16" t="n">
        <v>7</v>
      </c>
      <c r="J19" s="16" t="n">
        <f aca="false">SUM(C19:H19)</f>
        <v>180</v>
      </c>
    </row>
    <row r="20" customFormat="false" ht="15" hidden="false" customHeight="false" outlineLevel="0" collapsed="false">
      <c r="A20" s="7" t="s">
        <v>13</v>
      </c>
      <c r="B20" s="16" t="n">
        <v>27</v>
      </c>
      <c r="C20" s="16" t="n">
        <v>48</v>
      </c>
      <c r="D20" s="16" t="n">
        <v>52</v>
      </c>
      <c r="E20" s="16" t="n">
        <v>42</v>
      </c>
      <c r="F20" s="16" t="n">
        <v>45</v>
      </c>
      <c r="G20" s="16" t="n">
        <v>0</v>
      </c>
      <c r="H20" s="16" t="n">
        <v>0</v>
      </c>
      <c r="I20" s="16" t="n">
        <v>0</v>
      </c>
      <c r="J20" s="16" t="n">
        <f aca="false">SUM(C20:I20)</f>
        <v>187</v>
      </c>
    </row>
    <row r="21" customFormat="false" ht="15" hidden="false" customHeight="false" outlineLevel="0" collapsed="false">
      <c r="A21" s="7" t="s">
        <v>14</v>
      </c>
      <c r="B21" s="16" t="n">
        <v>49</v>
      </c>
      <c r="C21" s="16" t="n">
        <v>68</v>
      </c>
      <c r="D21" s="16" t="n">
        <v>39</v>
      </c>
      <c r="E21" s="16" t="n">
        <v>68</v>
      </c>
      <c r="F21" s="16" t="n">
        <v>24</v>
      </c>
      <c r="G21" s="16" t="n">
        <v>0</v>
      </c>
      <c r="H21" s="16" t="n">
        <v>0</v>
      </c>
      <c r="I21" s="16" t="n">
        <v>0</v>
      </c>
      <c r="J21" s="16" t="n">
        <f aca="false">SUM(C21:I21)</f>
        <v>199</v>
      </c>
    </row>
    <row r="22" customFormat="false" ht="15" hidden="false" customHeight="false" outlineLevel="0" collapsed="false">
      <c r="A22" s="7" t="s">
        <v>15</v>
      </c>
      <c r="B22" s="16" t="n">
        <v>20</v>
      </c>
      <c r="C22" s="16" t="n">
        <v>27</v>
      </c>
      <c r="D22" s="16" t="n">
        <v>64</v>
      </c>
      <c r="E22" s="18" t="n">
        <v>27</v>
      </c>
      <c r="F22" s="18" t="n">
        <v>0</v>
      </c>
      <c r="G22" s="18" t="n">
        <v>0</v>
      </c>
      <c r="H22" s="18" t="n">
        <v>0</v>
      </c>
      <c r="I22" s="18" t="n">
        <v>0</v>
      </c>
      <c r="J22" s="16" t="n">
        <f aca="false">SUM(C22:H22)</f>
        <v>118</v>
      </c>
    </row>
    <row r="23" customFormat="false" ht="15" hidden="false" customHeight="false" outlineLevel="0" collapsed="false">
      <c r="A23" s="7" t="s">
        <v>16</v>
      </c>
      <c r="B23" s="16" t="n">
        <v>35</v>
      </c>
      <c r="C23" s="16" t="n">
        <v>49</v>
      </c>
      <c r="D23" s="16" t="n">
        <v>1</v>
      </c>
      <c r="E23" s="16" t="n">
        <v>43</v>
      </c>
      <c r="F23" s="16" t="n">
        <v>113</v>
      </c>
      <c r="G23" s="16" t="n">
        <v>0</v>
      </c>
      <c r="H23" s="16" t="n">
        <v>1</v>
      </c>
      <c r="I23" s="16" t="n">
        <v>6</v>
      </c>
      <c r="J23" s="16" t="n">
        <f aca="false">SUM(C23:I23)</f>
        <v>213</v>
      </c>
    </row>
    <row r="24" customFormat="false" ht="15" hidden="false" customHeight="false" outlineLevel="0" collapsed="false">
      <c r="A24" s="7" t="s">
        <v>17</v>
      </c>
      <c r="B24" s="16" t="n">
        <v>41</v>
      </c>
      <c r="C24" s="16" t="n">
        <v>71</v>
      </c>
      <c r="D24" s="16" t="n">
        <v>36</v>
      </c>
      <c r="E24" s="16" t="n">
        <v>52</v>
      </c>
      <c r="F24" s="16" t="n">
        <v>40</v>
      </c>
      <c r="G24" s="16" t="n">
        <v>0</v>
      </c>
      <c r="H24" s="16" t="n">
        <v>0</v>
      </c>
      <c r="I24" s="16" t="n">
        <v>1</v>
      </c>
      <c r="J24" s="16" t="n">
        <f aca="false">SUM(C24:I24)</f>
        <v>200</v>
      </c>
    </row>
    <row r="25" customFormat="false" ht="15" hidden="false" customHeight="false" outlineLevel="0" collapsed="false">
      <c r="A25" s="7" t="s">
        <v>40</v>
      </c>
      <c r="B25" s="16" t="n">
        <v>64</v>
      </c>
      <c r="C25" s="16" t="n">
        <v>80</v>
      </c>
      <c r="D25" s="16" t="n">
        <v>43</v>
      </c>
      <c r="E25" s="16" t="n">
        <v>80</v>
      </c>
      <c r="F25" s="16" t="n">
        <v>29</v>
      </c>
      <c r="G25" s="16" t="n">
        <v>0</v>
      </c>
      <c r="H25" s="16" t="n">
        <v>0</v>
      </c>
      <c r="I25" s="16" t="n">
        <v>4</v>
      </c>
      <c r="J25" s="16" t="n">
        <f aca="false">SUM(C25:I25)</f>
        <v>236</v>
      </c>
    </row>
    <row r="26" customFormat="false" ht="15" hidden="false" customHeight="false" outlineLevel="0" collapsed="false">
      <c r="A26" s="7" t="s">
        <v>18</v>
      </c>
      <c r="B26" s="16" t="n">
        <v>15</v>
      </c>
      <c r="C26" s="16" t="n">
        <v>16</v>
      </c>
      <c r="D26" s="16" t="n">
        <v>16</v>
      </c>
      <c r="E26" s="16" t="n">
        <v>16</v>
      </c>
      <c r="F26" s="16" t="n">
        <v>0</v>
      </c>
      <c r="G26" s="16" t="n">
        <v>0</v>
      </c>
      <c r="H26" s="16" t="n">
        <v>0</v>
      </c>
      <c r="I26" s="16" t="n">
        <v>0</v>
      </c>
      <c r="J26" s="16" t="n">
        <f aca="false">SUM(C26:I26)</f>
        <v>48</v>
      </c>
    </row>
    <row r="27" customFormat="false" ht="15" hidden="false" customHeight="false" outlineLevel="0" collapsed="false">
      <c r="A27" s="7" t="s">
        <v>19</v>
      </c>
      <c r="B27" s="16" t="n">
        <v>52</v>
      </c>
      <c r="C27" s="16" t="n">
        <v>62</v>
      </c>
      <c r="D27" s="16" t="n">
        <v>117</v>
      </c>
      <c r="E27" s="16" t="n">
        <v>55</v>
      </c>
      <c r="F27" s="16" t="n">
        <v>30</v>
      </c>
      <c r="G27" s="16" t="n">
        <v>0</v>
      </c>
      <c r="H27" s="16" t="n">
        <v>4</v>
      </c>
      <c r="I27" s="16" t="n">
        <v>5</v>
      </c>
      <c r="J27" s="16" t="n">
        <f aca="false">SUM(C27:I27)</f>
        <v>273</v>
      </c>
    </row>
    <row r="28" customFormat="false" ht="15" hidden="false" customHeight="false" outlineLevel="0" collapsed="false">
      <c r="A28" s="7" t="s">
        <v>41</v>
      </c>
      <c r="B28" s="16" t="n">
        <v>53</v>
      </c>
      <c r="C28" s="16" t="n">
        <v>62</v>
      </c>
      <c r="D28" s="16" t="n">
        <v>55</v>
      </c>
      <c r="E28" s="16" t="n">
        <v>53</v>
      </c>
      <c r="F28" s="16" t="n">
        <v>61</v>
      </c>
      <c r="G28" s="16" t="n">
        <v>0</v>
      </c>
      <c r="H28" s="16" t="n">
        <v>0</v>
      </c>
      <c r="I28" s="16" t="n">
        <v>0</v>
      </c>
      <c r="J28" s="16" t="n">
        <f aca="false">SUM(C28:I28)</f>
        <v>231</v>
      </c>
    </row>
    <row r="29" customFormat="false" ht="15" hidden="false" customHeight="false" outlineLevel="0" collapsed="false">
      <c r="A29" s="7" t="s">
        <v>20</v>
      </c>
      <c r="B29" s="16" t="n">
        <v>32</v>
      </c>
      <c r="C29" s="16" t="n">
        <v>33</v>
      </c>
      <c r="D29" s="16" t="n">
        <v>28</v>
      </c>
      <c r="E29" s="16" t="n">
        <v>33</v>
      </c>
      <c r="F29" s="16" t="n">
        <v>15</v>
      </c>
      <c r="G29" s="16" t="n">
        <v>0</v>
      </c>
      <c r="H29" s="16" t="n">
        <v>9</v>
      </c>
      <c r="I29" s="16" t="n">
        <v>0</v>
      </c>
      <c r="J29" s="16" t="n">
        <f aca="false">SUM(C29:I29)</f>
        <v>118</v>
      </c>
    </row>
    <row r="30" customFormat="false" ht="15" hidden="false" customHeight="false" outlineLevel="0" collapsed="false">
      <c r="A30" s="7" t="s">
        <v>22</v>
      </c>
      <c r="B30" s="16" t="n">
        <f aca="false">SUM(B3:B29)</f>
        <v>1007</v>
      </c>
      <c r="C30" s="16" t="n">
        <f aca="false">SUM(C3:C29)</f>
        <v>1396</v>
      </c>
      <c r="D30" s="16" t="n">
        <f aca="false">SUM(D3:D29)</f>
        <v>1305</v>
      </c>
      <c r="E30" s="16" t="n">
        <f aca="false">SUM(E3:E29)</f>
        <v>1208</v>
      </c>
      <c r="F30" s="16" t="n">
        <f aca="false">SUM(F3:F29)</f>
        <v>1338</v>
      </c>
      <c r="G30" s="16" t="n">
        <f aca="false">SUM(G3:G29)</f>
        <v>40</v>
      </c>
      <c r="H30" s="16" t="n">
        <f aca="false">SUM(H3:H29)</f>
        <v>122</v>
      </c>
      <c r="I30" s="16" t="n">
        <f aca="false">SUM(I3:I29)</f>
        <v>90</v>
      </c>
      <c r="J30" s="16" t="n">
        <f aca="false">SUM(J3:J29)</f>
        <v>5492</v>
      </c>
    </row>
  </sheetData>
  <mergeCells count="1">
    <mergeCell ref="C1:J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1"/>
  <sheetViews>
    <sheetView showFormulas="false" showGridLines="true" showRowColHeaders="true" showZeros="true" rightToLeft="false" tabSelected="false" showOutlineSymbols="true" defaultGridColor="true" view="normal" topLeftCell="H11" colorId="64" zoomScale="90" zoomScaleNormal="90" zoomScalePageLayoutView="100" workbookViewId="0">
      <selection pane="topLeft" activeCell="Y11" activeCellId="0" sqref="Y11"/>
    </sheetView>
  </sheetViews>
  <sheetFormatPr defaultColWidth="8.75390625" defaultRowHeight="15" zeroHeight="false" outlineLevelRow="0" outlineLevelCol="0"/>
  <cols>
    <col collapsed="false" customWidth="true" hidden="false" outlineLevel="0" max="2" min="1" style="0" width="22.43"/>
    <col collapsed="false" customWidth="true" hidden="false" outlineLevel="0" max="11" min="11" style="0" width="17.86"/>
    <col collapsed="false" customWidth="true" hidden="false" outlineLevel="0" max="13" min="13" style="0" width="19.29"/>
    <col collapsed="false" customWidth="true" hidden="false" outlineLevel="0" max="15" min="15" style="0" width="20.57"/>
    <col collapsed="false" customWidth="true" hidden="false" outlineLevel="0" max="17" min="17" style="0" width="18.86"/>
    <col collapsed="false" customWidth="true" hidden="true" outlineLevel="0" max="25" min="25" style="0" width="9.14"/>
  </cols>
  <sheetData>
    <row r="1" customFormat="false" ht="15" hidden="false" customHeight="false" outlineLevel="0" collapsed="false">
      <c r="C1" s="19" t="s">
        <v>42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customFormat="false" ht="15" hidden="false" customHeight="false" outlineLevel="0" collapsed="false">
      <c r="A2" s="20"/>
      <c r="B2" s="20"/>
      <c r="C2" s="21" t="s">
        <v>43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 t="s">
        <v>44</v>
      </c>
      <c r="T2" s="22"/>
      <c r="U2" s="22"/>
      <c r="V2" s="22"/>
      <c r="W2" s="22"/>
      <c r="X2" s="22"/>
      <c r="Y2" s="23"/>
    </row>
    <row r="3" customFormat="false" ht="135" hidden="false" customHeight="false" outlineLevel="0" collapsed="false">
      <c r="A3" s="24" t="s">
        <v>2</v>
      </c>
      <c r="B3" s="24"/>
      <c r="C3" s="25" t="s">
        <v>45</v>
      </c>
      <c r="D3" s="26" t="s">
        <v>4</v>
      </c>
      <c r="E3" s="25" t="s">
        <v>46</v>
      </c>
      <c r="F3" s="26" t="s">
        <v>4</v>
      </c>
      <c r="G3" s="25" t="s">
        <v>47</v>
      </c>
      <c r="H3" s="26" t="s">
        <v>4</v>
      </c>
      <c r="I3" s="25" t="s">
        <v>48</v>
      </c>
      <c r="J3" s="26" t="s">
        <v>4</v>
      </c>
      <c r="K3" s="25" t="s">
        <v>49</v>
      </c>
      <c r="L3" s="26" t="s">
        <v>4</v>
      </c>
      <c r="M3" s="25" t="s">
        <v>50</v>
      </c>
      <c r="N3" s="26" t="s">
        <v>4</v>
      </c>
      <c r="O3" s="25" t="s">
        <v>51</v>
      </c>
      <c r="P3" s="26" t="s">
        <v>4</v>
      </c>
      <c r="Q3" s="25" t="s">
        <v>52</v>
      </c>
      <c r="R3" s="26" t="s">
        <v>4</v>
      </c>
      <c r="S3" s="27" t="s">
        <v>53</v>
      </c>
      <c r="T3" s="28" t="s">
        <v>4</v>
      </c>
      <c r="U3" s="27" t="s">
        <v>54</v>
      </c>
      <c r="V3" s="28" t="s">
        <v>4</v>
      </c>
      <c r="W3" s="27" t="s">
        <v>55</v>
      </c>
      <c r="X3" s="28" t="s">
        <v>4</v>
      </c>
      <c r="Y3" s="29" t="s">
        <v>22</v>
      </c>
    </row>
    <row r="4" customFormat="false" ht="15" hidden="false" customHeight="false" outlineLevel="0" collapsed="false">
      <c r="A4" s="7" t="s">
        <v>31</v>
      </c>
      <c r="B4" s="7" t="n">
        <f aca="false">I4+S4+U4+W4</f>
        <v>42</v>
      </c>
      <c r="C4" s="30" t="n">
        <v>0</v>
      </c>
      <c r="D4" s="31" t="n">
        <f aca="false">C4/Y4</f>
        <v>0</v>
      </c>
      <c r="E4" s="30" t="n">
        <v>0</v>
      </c>
      <c r="F4" s="32" t="n">
        <f aca="false">E4/Y4</f>
        <v>0</v>
      </c>
      <c r="G4" s="30" t="n">
        <v>2</v>
      </c>
      <c r="H4" s="32" t="n">
        <f aca="false">G4/Y4</f>
        <v>0.0416666666666667</v>
      </c>
      <c r="I4" s="30" t="n">
        <v>2</v>
      </c>
      <c r="J4" s="32" t="n">
        <f aca="false">I4/Y4</f>
        <v>0.0416666666666667</v>
      </c>
      <c r="K4" s="30" t="n">
        <v>1</v>
      </c>
      <c r="L4" s="33" t="n">
        <f aca="false">K4/Y4</f>
        <v>0.0208333333333333</v>
      </c>
      <c r="M4" s="30" t="n">
        <v>0</v>
      </c>
      <c r="N4" s="32" t="n">
        <f aca="false">M4/Y4</f>
        <v>0</v>
      </c>
      <c r="O4" s="30" t="n">
        <v>2</v>
      </c>
      <c r="P4" s="32" t="n">
        <f aca="false">O4/Y4</f>
        <v>0.0416666666666667</v>
      </c>
      <c r="Q4" s="30" t="n">
        <v>0</v>
      </c>
      <c r="R4" s="32" t="n">
        <f aca="false">Q4/Y4</f>
        <v>0</v>
      </c>
      <c r="S4" s="34" t="n">
        <v>38</v>
      </c>
      <c r="T4" s="35" t="n">
        <f aca="false">S4/Y4</f>
        <v>0.791666666666667</v>
      </c>
      <c r="U4" s="34" t="n">
        <v>2</v>
      </c>
      <c r="V4" s="35" t="n">
        <f aca="false">U4/Y4</f>
        <v>0.0416666666666667</v>
      </c>
      <c r="W4" s="34" t="n">
        <v>0</v>
      </c>
      <c r="X4" s="35" t="n">
        <f aca="false">W4/Y4</f>
        <v>0</v>
      </c>
      <c r="Y4" s="36" t="n">
        <v>48</v>
      </c>
    </row>
    <row r="5" customFormat="false" ht="15" hidden="false" customHeight="false" outlineLevel="0" collapsed="false">
      <c r="A5" s="7" t="s">
        <v>32</v>
      </c>
      <c r="B5" s="7" t="n">
        <f aca="false">I5+S5+U5+W5</f>
        <v>57</v>
      </c>
      <c r="C5" s="30" t="n">
        <v>0</v>
      </c>
      <c r="D5" s="31" t="n">
        <f aca="false">C5/Y5</f>
        <v>0</v>
      </c>
      <c r="E5" s="30" t="n">
        <v>0</v>
      </c>
      <c r="F5" s="32" t="n">
        <f aca="false">E5/Y5</f>
        <v>0</v>
      </c>
      <c r="G5" s="30" t="n">
        <v>2</v>
      </c>
      <c r="H5" s="32" t="n">
        <f aca="false">G5/Y5</f>
        <v>0.0350877192982456</v>
      </c>
      <c r="I5" s="30" t="n">
        <v>7</v>
      </c>
      <c r="J5" s="32" t="n">
        <f aca="false">I5/Y5</f>
        <v>0.12280701754386</v>
      </c>
      <c r="K5" s="30" t="n">
        <v>0</v>
      </c>
      <c r="L5" s="33" t="n">
        <f aca="false">K5/Y5</f>
        <v>0</v>
      </c>
      <c r="M5" s="30" t="n">
        <v>0</v>
      </c>
      <c r="N5" s="32" t="n">
        <f aca="false">M5/Y5</f>
        <v>0</v>
      </c>
      <c r="O5" s="30" t="n">
        <v>0</v>
      </c>
      <c r="P5" s="32" t="n">
        <f aca="false">O5/Y5</f>
        <v>0</v>
      </c>
      <c r="Q5" s="30" t="n">
        <v>0</v>
      </c>
      <c r="R5" s="32" t="n">
        <f aca="false">Q5/Y5</f>
        <v>0</v>
      </c>
      <c r="S5" s="34" t="n">
        <v>45</v>
      </c>
      <c r="T5" s="35" t="n">
        <f aca="false">S5/Y5</f>
        <v>0.789473684210526</v>
      </c>
      <c r="U5" s="34" t="n">
        <v>5</v>
      </c>
      <c r="V5" s="35" t="n">
        <f aca="false">U5/Y5</f>
        <v>0.087719298245614</v>
      </c>
      <c r="W5" s="34" t="n">
        <v>0</v>
      </c>
      <c r="X5" s="35" t="n">
        <f aca="false">W5/Y5</f>
        <v>0</v>
      </c>
      <c r="Y5" s="36" t="n">
        <v>57</v>
      </c>
    </row>
    <row r="6" customFormat="false" ht="15" hidden="false" customHeight="false" outlineLevel="0" collapsed="false">
      <c r="A6" s="7" t="s">
        <v>33</v>
      </c>
      <c r="B6" s="7" t="n">
        <f aca="false">I6+S6+U6+W6</f>
        <v>33</v>
      </c>
      <c r="C6" s="30" t="n">
        <v>0</v>
      </c>
      <c r="D6" s="31" t="n">
        <f aca="false">C6/Y6</f>
        <v>0</v>
      </c>
      <c r="E6" s="30" t="n">
        <v>0</v>
      </c>
      <c r="F6" s="32" t="n">
        <f aca="false">E6/Y6</f>
        <v>0</v>
      </c>
      <c r="G6" s="30" t="n">
        <v>0</v>
      </c>
      <c r="H6" s="32" t="n">
        <f aca="false">G6/Y6</f>
        <v>0</v>
      </c>
      <c r="I6" s="30" t="n">
        <v>1</v>
      </c>
      <c r="J6" s="32" t="n">
        <f aca="false">I6/Y6</f>
        <v>0.0294117647058824</v>
      </c>
      <c r="K6" s="30" t="n">
        <v>0</v>
      </c>
      <c r="L6" s="33" t="n">
        <f aca="false">K6/Y6</f>
        <v>0</v>
      </c>
      <c r="M6" s="30" t="n">
        <v>0</v>
      </c>
      <c r="N6" s="32" t="n">
        <f aca="false">M6/Y6</f>
        <v>0</v>
      </c>
      <c r="O6" s="30" t="n">
        <v>0</v>
      </c>
      <c r="P6" s="32" t="n">
        <f aca="false">O6/Y6</f>
        <v>0</v>
      </c>
      <c r="Q6" s="30" t="n">
        <v>0</v>
      </c>
      <c r="R6" s="32" t="n">
        <f aca="false">Q6/Y6</f>
        <v>0</v>
      </c>
      <c r="S6" s="34" t="n">
        <v>32</v>
      </c>
      <c r="T6" s="35" t="n">
        <f aca="false">S6/Y6</f>
        <v>0.941176470588235</v>
      </c>
      <c r="U6" s="34" t="n">
        <v>0</v>
      </c>
      <c r="V6" s="35" t="n">
        <f aca="false">U6/Y6</f>
        <v>0</v>
      </c>
      <c r="W6" s="34" t="n">
        <v>0</v>
      </c>
      <c r="X6" s="35" t="n">
        <f aca="false">W6/Y6</f>
        <v>0</v>
      </c>
      <c r="Y6" s="36" t="n">
        <v>34</v>
      </c>
    </row>
    <row r="7" customFormat="false" ht="15" hidden="false" customHeight="false" outlineLevel="0" collapsed="false">
      <c r="A7" s="7" t="s">
        <v>5</v>
      </c>
      <c r="B7" s="7" t="n">
        <f aca="false">I7+S7+U7+W7</f>
        <v>23</v>
      </c>
      <c r="C7" s="30" t="n">
        <v>1</v>
      </c>
      <c r="D7" s="31" t="n">
        <f aca="false">C7/Y7</f>
        <v>0.0303030303030303</v>
      </c>
      <c r="E7" s="30" t="n">
        <v>4</v>
      </c>
      <c r="F7" s="32" t="n">
        <f aca="false">E7/Y7</f>
        <v>0.121212121212121</v>
      </c>
      <c r="G7" s="30" t="n">
        <v>3</v>
      </c>
      <c r="H7" s="32" t="n">
        <f aca="false">G7/Y7</f>
        <v>0.0909090909090909</v>
      </c>
      <c r="I7" s="30" t="n">
        <v>11</v>
      </c>
      <c r="J7" s="32" t="n">
        <f aca="false">I7/Y7</f>
        <v>0.333333333333333</v>
      </c>
      <c r="K7" s="30" t="n">
        <v>0</v>
      </c>
      <c r="L7" s="33" t="n">
        <f aca="false">K7/Y7</f>
        <v>0</v>
      </c>
      <c r="M7" s="30" t="n">
        <v>0</v>
      </c>
      <c r="N7" s="32" t="n">
        <f aca="false">M7/Y7</f>
        <v>0</v>
      </c>
      <c r="O7" s="30" t="n">
        <v>1</v>
      </c>
      <c r="P7" s="32" t="n">
        <f aca="false">O7/Y7</f>
        <v>0.0303030303030303</v>
      </c>
      <c r="Q7" s="30" t="n">
        <v>0</v>
      </c>
      <c r="R7" s="32" t="n">
        <f aca="false">Q7/Y7</f>
        <v>0</v>
      </c>
      <c r="S7" s="34" t="n">
        <v>12</v>
      </c>
      <c r="T7" s="35" t="n">
        <f aca="false">S7/Y7</f>
        <v>0.363636363636364</v>
      </c>
      <c r="U7" s="34" t="n">
        <v>0</v>
      </c>
      <c r="V7" s="35" t="n">
        <f aca="false">U7/Y7</f>
        <v>0</v>
      </c>
      <c r="W7" s="34" t="n">
        <v>0</v>
      </c>
      <c r="X7" s="35" t="n">
        <f aca="false">W7/Y7</f>
        <v>0</v>
      </c>
      <c r="Y7" s="36" t="n">
        <v>33</v>
      </c>
    </row>
    <row r="8" customFormat="false" ht="15" hidden="false" customHeight="false" outlineLevel="0" collapsed="false">
      <c r="A8" s="7" t="s">
        <v>34</v>
      </c>
      <c r="B8" s="7" t="n">
        <f aca="false">I8+S8+U8+W8</f>
        <v>41</v>
      </c>
      <c r="C8" s="30" t="n">
        <v>0</v>
      </c>
      <c r="D8" s="31" t="n">
        <f aca="false">C8/Y8</f>
        <v>0</v>
      </c>
      <c r="E8" s="30" t="n">
        <v>2</v>
      </c>
      <c r="F8" s="32" t="n">
        <f aca="false">E8/Y8</f>
        <v>0.0416666666666667</v>
      </c>
      <c r="G8" s="30" t="n">
        <v>2</v>
      </c>
      <c r="H8" s="32" t="n">
        <f aca="false">G8/Y8</f>
        <v>0.0416666666666667</v>
      </c>
      <c r="I8" s="30" t="n">
        <v>11</v>
      </c>
      <c r="J8" s="32" t="n">
        <f aca="false">I8/Y8</f>
        <v>0.229166666666667</v>
      </c>
      <c r="K8" s="30" t="n">
        <v>1</v>
      </c>
      <c r="L8" s="33" t="n">
        <f aca="false">K8/Y8</f>
        <v>0.0208333333333333</v>
      </c>
      <c r="M8" s="30" t="n">
        <v>0</v>
      </c>
      <c r="N8" s="32" t="n">
        <f aca="false">M8/Y8</f>
        <v>0</v>
      </c>
      <c r="O8" s="30" t="n">
        <v>1</v>
      </c>
      <c r="P8" s="32" t="n">
        <f aca="false">O8/Y8</f>
        <v>0.0208333333333333</v>
      </c>
      <c r="Q8" s="30" t="n">
        <v>0</v>
      </c>
      <c r="R8" s="32" t="n">
        <f aca="false">Q8/Y8</f>
        <v>0</v>
      </c>
      <c r="S8" s="34" t="n">
        <v>30</v>
      </c>
      <c r="T8" s="35" t="n">
        <f aca="false">S8/Y8</f>
        <v>0.625</v>
      </c>
      <c r="U8" s="34" t="n">
        <v>0</v>
      </c>
      <c r="V8" s="35" t="n">
        <f aca="false">U8/Y8</f>
        <v>0</v>
      </c>
      <c r="W8" s="34" t="n">
        <v>0</v>
      </c>
      <c r="X8" s="35" t="n">
        <f aca="false">W8/Y8</f>
        <v>0</v>
      </c>
      <c r="Y8" s="36" t="n">
        <v>48</v>
      </c>
    </row>
    <row r="9" customFormat="false" ht="15" hidden="false" customHeight="false" outlineLevel="0" collapsed="false">
      <c r="A9" s="7" t="s">
        <v>35</v>
      </c>
      <c r="B9" s="7" t="n">
        <f aca="false">I9+S9+U9+W9</f>
        <v>35</v>
      </c>
      <c r="C9" s="30" t="n">
        <v>0</v>
      </c>
      <c r="D9" s="31" t="n">
        <f aca="false">C9/Y9</f>
        <v>0</v>
      </c>
      <c r="E9" s="30" t="n">
        <v>0</v>
      </c>
      <c r="F9" s="32" t="n">
        <f aca="false">E9/Y9</f>
        <v>0</v>
      </c>
      <c r="G9" s="30" t="n">
        <v>1</v>
      </c>
      <c r="H9" s="32" t="n">
        <f aca="false">G9/Y9</f>
        <v>0.0232558139534884</v>
      </c>
      <c r="I9" s="30" t="n">
        <v>7</v>
      </c>
      <c r="J9" s="32" t="n">
        <f aca="false">I9/Y9</f>
        <v>0.162790697674419</v>
      </c>
      <c r="K9" s="30" t="n">
        <v>0</v>
      </c>
      <c r="L9" s="33" t="n">
        <f aca="false">K9/Y9</f>
        <v>0</v>
      </c>
      <c r="M9" s="30" t="n">
        <v>0</v>
      </c>
      <c r="N9" s="32" t="n">
        <f aca="false">M9/Y9</f>
        <v>0</v>
      </c>
      <c r="O9" s="30" t="n">
        <v>0</v>
      </c>
      <c r="P9" s="32" t="n">
        <f aca="false">O9/Y9</f>
        <v>0</v>
      </c>
      <c r="Q9" s="30" t="n">
        <v>0</v>
      </c>
      <c r="R9" s="32" t="n">
        <f aca="false">Q9/Y9</f>
        <v>0</v>
      </c>
      <c r="S9" s="34" t="n">
        <v>27</v>
      </c>
      <c r="T9" s="35" t="n">
        <f aca="false">S9/Y9</f>
        <v>0.627906976744186</v>
      </c>
      <c r="U9" s="34" t="n">
        <v>1</v>
      </c>
      <c r="V9" s="35" t="n">
        <f aca="false">U9/Y9</f>
        <v>0.0232558139534884</v>
      </c>
      <c r="W9" s="34" t="n">
        <v>0</v>
      </c>
      <c r="X9" s="35" t="n">
        <f aca="false">W9/Y9</f>
        <v>0</v>
      </c>
      <c r="Y9" s="36" t="n">
        <v>43</v>
      </c>
    </row>
    <row r="10" customFormat="false" ht="15" hidden="false" customHeight="false" outlineLevel="0" collapsed="false">
      <c r="A10" s="7" t="s">
        <v>6</v>
      </c>
      <c r="B10" s="7" t="n">
        <f aca="false">I10+S10+U10+W10</f>
        <v>32</v>
      </c>
      <c r="C10" s="30" t="n">
        <v>0</v>
      </c>
      <c r="D10" s="31" t="n">
        <f aca="false">C10/Y10</f>
        <v>0</v>
      </c>
      <c r="E10" s="30" t="n">
        <v>3</v>
      </c>
      <c r="F10" s="32" t="n">
        <f aca="false">E10/Y10</f>
        <v>0.0833333333333333</v>
      </c>
      <c r="G10" s="30" t="n">
        <v>1</v>
      </c>
      <c r="H10" s="32" t="n">
        <f aca="false">G10/Y10</f>
        <v>0.0277777777777778</v>
      </c>
      <c r="I10" s="30" t="n">
        <v>17</v>
      </c>
      <c r="J10" s="32" t="n">
        <f aca="false">I10/Y10</f>
        <v>0.472222222222222</v>
      </c>
      <c r="K10" s="30" t="n">
        <v>0</v>
      </c>
      <c r="L10" s="33" t="n">
        <f aca="false">K10/Y10</f>
        <v>0</v>
      </c>
      <c r="M10" s="30" t="n">
        <v>0</v>
      </c>
      <c r="N10" s="32" t="n">
        <f aca="false">M10/Y10</f>
        <v>0</v>
      </c>
      <c r="O10" s="30" t="n">
        <v>0</v>
      </c>
      <c r="P10" s="32" t="n">
        <f aca="false">O10/Y10</f>
        <v>0</v>
      </c>
      <c r="Q10" s="30" t="n">
        <v>0</v>
      </c>
      <c r="R10" s="32" t="n">
        <f aca="false">Q10/Y10</f>
        <v>0</v>
      </c>
      <c r="S10" s="34" t="n">
        <v>15</v>
      </c>
      <c r="T10" s="35" t="n">
        <f aca="false">S10/Y10</f>
        <v>0.416666666666667</v>
      </c>
      <c r="U10" s="34" t="n">
        <v>0</v>
      </c>
      <c r="V10" s="35" t="n">
        <f aca="false">U10/Y10</f>
        <v>0</v>
      </c>
      <c r="W10" s="34" t="n">
        <v>0</v>
      </c>
      <c r="X10" s="35" t="n">
        <f aca="false">W10/Y10</f>
        <v>0</v>
      </c>
      <c r="Y10" s="36" t="n">
        <v>36</v>
      </c>
    </row>
    <row r="11" customFormat="false" ht="15" hidden="false" customHeight="false" outlineLevel="0" collapsed="false">
      <c r="A11" s="7" t="s">
        <v>7</v>
      </c>
      <c r="B11" s="7" t="n">
        <f aca="false">I11+S11+U11+W11</f>
        <v>30</v>
      </c>
      <c r="C11" s="30" t="n">
        <v>0</v>
      </c>
      <c r="D11" s="31" t="n">
        <f aca="false">C11/Y11</f>
        <v>0</v>
      </c>
      <c r="E11" s="30" t="n">
        <v>1</v>
      </c>
      <c r="F11" s="32" t="n">
        <f aca="false">E11/Y11</f>
        <v>0.0303030303030303</v>
      </c>
      <c r="G11" s="30" t="n">
        <v>2</v>
      </c>
      <c r="H11" s="32" t="n">
        <f aca="false">G11/Y11</f>
        <v>0.0606060606060606</v>
      </c>
      <c r="I11" s="30" t="n">
        <v>21</v>
      </c>
      <c r="J11" s="32" t="n">
        <f aca="false">I11/Y11</f>
        <v>0.636363636363636</v>
      </c>
      <c r="K11" s="30" t="n">
        <v>0</v>
      </c>
      <c r="L11" s="33" t="n">
        <f aca="false">K11/Y11</f>
        <v>0</v>
      </c>
      <c r="M11" s="30" t="n">
        <v>0</v>
      </c>
      <c r="N11" s="32" t="n">
        <f aca="false">M11/Y11</f>
        <v>0</v>
      </c>
      <c r="O11" s="30" t="n">
        <v>0</v>
      </c>
      <c r="P11" s="32" t="n">
        <f aca="false">O11/Y11</f>
        <v>0</v>
      </c>
      <c r="Q11" s="30" t="n">
        <v>0</v>
      </c>
      <c r="R11" s="32" t="n">
        <f aca="false">Q11/Y11</f>
        <v>0</v>
      </c>
      <c r="S11" s="34" t="n">
        <v>9</v>
      </c>
      <c r="T11" s="35" t="n">
        <f aca="false">S11/Y11</f>
        <v>0.272727272727273</v>
      </c>
      <c r="U11" s="34" t="n">
        <v>0</v>
      </c>
      <c r="V11" s="35" t="n">
        <f aca="false">U11/Y11</f>
        <v>0</v>
      </c>
      <c r="W11" s="34" t="n">
        <v>0</v>
      </c>
      <c r="X11" s="35" t="n">
        <f aca="false">W11/Y11</f>
        <v>0</v>
      </c>
      <c r="Y11" s="36" t="n">
        <v>33</v>
      </c>
    </row>
    <row r="12" customFormat="false" ht="15" hidden="false" customHeight="false" outlineLevel="0" collapsed="false">
      <c r="A12" s="7" t="s">
        <v>8</v>
      </c>
      <c r="B12" s="7" t="n">
        <f aca="false">I12+S12+U12+W12</f>
        <v>9</v>
      </c>
      <c r="C12" s="30" t="n">
        <v>0</v>
      </c>
      <c r="D12" s="31" t="n">
        <f aca="false">C12/Y12</f>
        <v>0</v>
      </c>
      <c r="E12" s="30" t="n">
        <v>0</v>
      </c>
      <c r="F12" s="32" t="n">
        <f aca="false">E12/Y12</f>
        <v>0</v>
      </c>
      <c r="G12" s="30" t="n">
        <v>1</v>
      </c>
      <c r="H12" s="32" t="n">
        <f aca="false">G12/Y12</f>
        <v>0.0909090909090909</v>
      </c>
      <c r="I12" s="30" t="n">
        <v>2</v>
      </c>
      <c r="J12" s="32" t="n">
        <f aca="false">I12/Y12</f>
        <v>0.181818181818182</v>
      </c>
      <c r="K12" s="30" t="n">
        <v>1</v>
      </c>
      <c r="L12" s="33" t="n">
        <f aca="false">K12/Y12</f>
        <v>0.0909090909090909</v>
      </c>
      <c r="M12" s="30" t="n">
        <v>0</v>
      </c>
      <c r="N12" s="32" t="n">
        <f aca="false">M12/Y12</f>
        <v>0</v>
      </c>
      <c r="O12" s="30" t="n">
        <v>0</v>
      </c>
      <c r="P12" s="32" t="n">
        <f aca="false">O12/Y12</f>
        <v>0</v>
      </c>
      <c r="Q12" s="30" t="n">
        <v>0</v>
      </c>
      <c r="R12" s="32" t="n">
        <f aca="false">Q12/Y12</f>
        <v>0</v>
      </c>
      <c r="S12" s="34" t="n">
        <v>5</v>
      </c>
      <c r="T12" s="35" t="n">
        <f aca="false">S12/Y12</f>
        <v>0.454545454545455</v>
      </c>
      <c r="U12" s="34" t="n">
        <v>2</v>
      </c>
      <c r="V12" s="35" t="n">
        <f aca="false">U12/Y12</f>
        <v>0.181818181818182</v>
      </c>
      <c r="W12" s="34" t="n">
        <v>0</v>
      </c>
      <c r="X12" s="35" t="n">
        <f aca="false">W12/Y12</f>
        <v>0</v>
      </c>
      <c r="Y12" s="36" t="n">
        <v>11</v>
      </c>
    </row>
    <row r="13" customFormat="false" ht="15" hidden="false" customHeight="false" outlineLevel="0" collapsed="false">
      <c r="A13" s="7" t="s">
        <v>36</v>
      </c>
      <c r="B13" s="7" t="n">
        <f aca="false">I13+S13+U13+W13</f>
        <v>26</v>
      </c>
      <c r="C13" s="30" t="n">
        <v>0</v>
      </c>
      <c r="D13" s="31" t="n">
        <f aca="false">C13/Y13</f>
        <v>0</v>
      </c>
      <c r="E13" s="30" t="n">
        <v>0</v>
      </c>
      <c r="F13" s="32" t="n">
        <f aca="false">E13/Y13</f>
        <v>0</v>
      </c>
      <c r="G13" s="30" t="n">
        <v>3</v>
      </c>
      <c r="H13" s="32" t="n">
        <f aca="false">G13/Y13</f>
        <v>0.103448275862069</v>
      </c>
      <c r="I13" s="30" t="n">
        <v>11</v>
      </c>
      <c r="J13" s="32" t="n">
        <f aca="false">I13/Y13</f>
        <v>0.379310344827586</v>
      </c>
      <c r="K13" s="30" t="n">
        <v>0</v>
      </c>
      <c r="L13" s="33" t="n">
        <f aca="false">K13/Y13</f>
        <v>0</v>
      </c>
      <c r="M13" s="30" t="n">
        <v>0</v>
      </c>
      <c r="N13" s="32" t="n">
        <f aca="false">M13/Y13</f>
        <v>0</v>
      </c>
      <c r="O13" s="30" t="n">
        <v>0</v>
      </c>
      <c r="P13" s="32" t="n">
        <f aca="false">O13/Y13</f>
        <v>0</v>
      </c>
      <c r="Q13" s="30" t="n">
        <v>0</v>
      </c>
      <c r="R13" s="32" t="n">
        <f aca="false">Q13/Y13</f>
        <v>0</v>
      </c>
      <c r="S13" s="34" t="n">
        <v>15</v>
      </c>
      <c r="T13" s="35" t="n">
        <f aca="false">S13/Y13</f>
        <v>0.517241379310345</v>
      </c>
      <c r="U13" s="34" t="n">
        <v>0</v>
      </c>
      <c r="V13" s="35" t="n">
        <f aca="false">U13/Y13</f>
        <v>0</v>
      </c>
      <c r="W13" s="34" t="n">
        <v>0</v>
      </c>
      <c r="X13" s="35" t="n">
        <f aca="false">W13/Y13</f>
        <v>0</v>
      </c>
      <c r="Y13" s="36" t="n">
        <v>29</v>
      </c>
    </row>
    <row r="14" customFormat="false" ht="15" hidden="false" customHeight="false" outlineLevel="0" collapsed="false">
      <c r="A14" s="7" t="s">
        <v>9</v>
      </c>
      <c r="B14" s="7" t="n">
        <f aca="false">I14+S14+U14+W14</f>
        <v>33</v>
      </c>
      <c r="C14" s="30" t="n">
        <v>1</v>
      </c>
      <c r="D14" s="31" t="n">
        <f aca="false">C14/Y14</f>
        <v>0.0256410256410256</v>
      </c>
      <c r="E14" s="30" t="n">
        <v>2</v>
      </c>
      <c r="F14" s="32" t="n">
        <f aca="false">E14/Y14</f>
        <v>0.0512820512820513</v>
      </c>
      <c r="G14" s="30" t="n">
        <v>1</v>
      </c>
      <c r="H14" s="32" t="n">
        <f aca="false">G14/Y14</f>
        <v>0.0256410256410256</v>
      </c>
      <c r="I14" s="30" t="n">
        <v>8</v>
      </c>
      <c r="J14" s="32" t="n">
        <f aca="false">I14/Y14</f>
        <v>0.205128205128205</v>
      </c>
      <c r="K14" s="30" t="n">
        <v>0</v>
      </c>
      <c r="L14" s="33" t="n">
        <f aca="false">K14/Y14</f>
        <v>0</v>
      </c>
      <c r="M14" s="30" t="n">
        <v>0</v>
      </c>
      <c r="N14" s="32" t="n">
        <f aca="false">M14/Y14</f>
        <v>0</v>
      </c>
      <c r="O14" s="30" t="n">
        <v>2</v>
      </c>
      <c r="P14" s="32" t="n">
        <f aca="false">O14/Y14</f>
        <v>0.0512820512820513</v>
      </c>
      <c r="Q14" s="30" t="n">
        <v>0</v>
      </c>
      <c r="R14" s="32" t="n">
        <f aca="false">Q14/Y14</f>
        <v>0</v>
      </c>
      <c r="S14" s="34" t="n">
        <v>25</v>
      </c>
      <c r="T14" s="35" t="n">
        <f aca="false">S14/Y14</f>
        <v>0.641025641025641</v>
      </c>
      <c r="U14" s="34" t="n">
        <v>0</v>
      </c>
      <c r="V14" s="35" t="n">
        <f aca="false">U14/Y14</f>
        <v>0</v>
      </c>
      <c r="W14" s="34" t="n">
        <v>0</v>
      </c>
      <c r="X14" s="35" t="n">
        <f aca="false">W14/Y14</f>
        <v>0</v>
      </c>
      <c r="Y14" s="36" t="n">
        <v>39</v>
      </c>
    </row>
    <row r="15" customFormat="false" ht="15" hidden="false" customHeight="false" outlineLevel="0" collapsed="false">
      <c r="A15" s="7" t="s">
        <v>10</v>
      </c>
      <c r="B15" s="7" t="n">
        <f aca="false">I15+S15+U15+W15</f>
        <v>27</v>
      </c>
      <c r="C15" s="30" t="n">
        <v>0</v>
      </c>
      <c r="D15" s="31" t="n">
        <f aca="false">C15/Y15</f>
        <v>0</v>
      </c>
      <c r="E15" s="30" t="n">
        <v>3</v>
      </c>
      <c r="F15" s="32" t="n">
        <f aca="false">E15/Y15</f>
        <v>0.0857142857142857</v>
      </c>
      <c r="G15" s="30" t="n">
        <v>5</v>
      </c>
      <c r="H15" s="32" t="n">
        <f aca="false">G15/Y15</f>
        <v>0.142857142857143</v>
      </c>
      <c r="I15" s="30" t="n">
        <v>11</v>
      </c>
      <c r="J15" s="32" t="n">
        <f aca="false">I15/Y15</f>
        <v>0.314285714285714</v>
      </c>
      <c r="K15" s="30" t="n">
        <v>0</v>
      </c>
      <c r="L15" s="33" t="n">
        <f aca="false">K15/Y15</f>
        <v>0</v>
      </c>
      <c r="M15" s="30" t="n">
        <v>0</v>
      </c>
      <c r="N15" s="32" t="n">
        <f aca="false">M15/Y15</f>
        <v>0</v>
      </c>
      <c r="O15" s="30" t="n">
        <v>0</v>
      </c>
      <c r="P15" s="32" t="n">
        <f aca="false">O15/Y15</f>
        <v>0</v>
      </c>
      <c r="Q15" s="30" t="n">
        <v>0</v>
      </c>
      <c r="R15" s="32" t="n">
        <f aca="false">Q15/Y15</f>
        <v>0</v>
      </c>
      <c r="S15" s="34" t="n">
        <v>16</v>
      </c>
      <c r="T15" s="35" t="n">
        <f aca="false">S15/Y15</f>
        <v>0.457142857142857</v>
      </c>
      <c r="U15" s="34" t="n">
        <v>0</v>
      </c>
      <c r="V15" s="35" t="n">
        <f aca="false">U15/Y15</f>
        <v>0</v>
      </c>
      <c r="W15" s="34" t="n">
        <v>0</v>
      </c>
      <c r="X15" s="35" t="n">
        <f aca="false">W15/Y15</f>
        <v>0</v>
      </c>
      <c r="Y15" s="36" t="n">
        <v>35</v>
      </c>
    </row>
    <row r="16" customFormat="false" ht="15" hidden="false" customHeight="false" outlineLevel="0" collapsed="false">
      <c r="A16" s="7" t="s">
        <v>37</v>
      </c>
      <c r="B16" s="7" t="n">
        <f aca="false">I16+S16+U16+W16</f>
        <v>46</v>
      </c>
      <c r="C16" s="30" t="n">
        <v>0</v>
      </c>
      <c r="D16" s="31" t="n">
        <f aca="false">C16/Y16</f>
        <v>0</v>
      </c>
      <c r="E16" s="30" t="n">
        <v>2</v>
      </c>
      <c r="F16" s="32" t="n">
        <f aca="false">E16/Y16</f>
        <v>0.04</v>
      </c>
      <c r="G16" s="30" t="n">
        <v>2</v>
      </c>
      <c r="H16" s="32" t="n">
        <f aca="false">G16/Y16</f>
        <v>0.04</v>
      </c>
      <c r="I16" s="30" t="n">
        <v>4</v>
      </c>
      <c r="J16" s="32" t="n">
        <f aca="false">I16/Y16</f>
        <v>0.08</v>
      </c>
      <c r="K16" s="30" t="n">
        <v>0</v>
      </c>
      <c r="L16" s="33" t="n">
        <f aca="false">K16/Y16</f>
        <v>0</v>
      </c>
      <c r="M16" s="30" t="n">
        <v>0</v>
      </c>
      <c r="N16" s="32" t="n">
        <f aca="false">M16/Y16</f>
        <v>0</v>
      </c>
      <c r="O16" s="30" t="n">
        <v>0</v>
      </c>
      <c r="P16" s="32" t="n">
        <f aca="false">O16/Y16</f>
        <v>0</v>
      </c>
      <c r="Q16" s="30" t="n">
        <v>0</v>
      </c>
      <c r="R16" s="32" t="n">
        <f aca="false">Q16/Y16</f>
        <v>0</v>
      </c>
      <c r="S16" s="34" t="n">
        <v>42</v>
      </c>
      <c r="T16" s="35" t="n">
        <f aca="false">S16/Y16</f>
        <v>0.84</v>
      </c>
      <c r="U16" s="34" t="n">
        <v>0</v>
      </c>
      <c r="V16" s="35" t="n">
        <f aca="false">U16/Y16</f>
        <v>0</v>
      </c>
      <c r="W16" s="34" t="n">
        <v>0</v>
      </c>
      <c r="X16" s="35" t="n">
        <f aca="false">W16/Y16</f>
        <v>0</v>
      </c>
      <c r="Y16" s="36" t="n">
        <v>50</v>
      </c>
    </row>
    <row r="17" customFormat="false" ht="15" hidden="false" customHeight="false" outlineLevel="0" collapsed="false">
      <c r="A17" s="7" t="s">
        <v>38</v>
      </c>
      <c r="B17" s="7" t="n">
        <f aca="false">I17+S17+U17+W17</f>
        <v>27</v>
      </c>
      <c r="C17" s="30" t="n">
        <v>0</v>
      </c>
      <c r="D17" s="31" t="n">
        <f aca="false">C17/Y17</f>
        <v>0</v>
      </c>
      <c r="E17" s="30" t="n">
        <v>0</v>
      </c>
      <c r="F17" s="32" t="n">
        <f aca="false">E17/Y17</f>
        <v>0</v>
      </c>
      <c r="G17" s="30" t="n">
        <v>2</v>
      </c>
      <c r="H17" s="32" t="n">
        <f aca="false">G17/Y17</f>
        <v>0.0689655172413793</v>
      </c>
      <c r="I17" s="30" t="n">
        <v>6</v>
      </c>
      <c r="J17" s="32" t="n">
        <f aca="false">I17/Y17</f>
        <v>0.206896551724138</v>
      </c>
      <c r="K17" s="30" t="n">
        <v>0</v>
      </c>
      <c r="L17" s="33" t="n">
        <f aca="false">K17/Y17</f>
        <v>0</v>
      </c>
      <c r="M17" s="30" t="n">
        <v>0</v>
      </c>
      <c r="N17" s="32" t="n">
        <f aca="false">M17/Y17</f>
        <v>0</v>
      </c>
      <c r="O17" s="30" t="n">
        <v>0</v>
      </c>
      <c r="P17" s="32" t="n">
        <f aca="false">O17/Y17</f>
        <v>0</v>
      </c>
      <c r="Q17" s="30" t="n">
        <v>0</v>
      </c>
      <c r="R17" s="32" t="n">
        <f aca="false">Q17/Y17</f>
        <v>0</v>
      </c>
      <c r="S17" s="34" t="n">
        <v>21</v>
      </c>
      <c r="T17" s="35" t="n">
        <f aca="false">S17/Y17</f>
        <v>0.724137931034483</v>
      </c>
      <c r="U17" s="34" t="n">
        <v>0</v>
      </c>
      <c r="V17" s="35" t="n">
        <f aca="false">U17/Y17</f>
        <v>0</v>
      </c>
      <c r="W17" s="34" t="n">
        <v>0</v>
      </c>
      <c r="X17" s="35" t="n">
        <f aca="false">W17/Y17</f>
        <v>0</v>
      </c>
      <c r="Y17" s="36" t="n">
        <v>29</v>
      </c>
    </row>
    <row r="18" customFormat="false" ht="15" hidden="false" customHeight="false" outlineLevel="0" collapsed="false">
      <c r="A18" s="7" t="s">
        <v>39</v>
      </c>
      <c r="B18" s="7" t="n">
        <f aca="false">I18+S18+U18+W18</f>
        <v>31</v>
      </c>
      <c r="C18" s="30" t="n">
        <v>0</v>
      </c>
      <c r="D18" s="31" t="n">
        <f aca="false">C18/Y18</f>
        <v>0</v>
      </c>
      <c r="E18" s="30" t="n">
        <v>0</v>
      </c>
      <c r="F18" s="32" t="n">
        <f aca="false">E18/Y18</f>
        <v>0</v>
      </c>
      <c r="G18" s="30" t="n">
        <v>2</v>
      </c>
      <c r="H18" s="32" t="n">
        <f aca="false">G18/Y18</f>
        <v>0.0555555555555556</v>
      </c>
      <c r="I18" s="30" t="n">
        <v>5</v>
      </c>
      <c r="J18" s="32" t="n">
        <f aca="false">I18/Y18</f>
        <v>0.138888888888889</v>
      </c>
      <c r="K18" s="30" t="n">
        <v>1</v>
      </c>
      <c r="L18" s="33" t="n">
        <f aca="false">K18/Y18</f>
        <v>0.0277777777777778</v>
      </c>
      <c r="M18" s="30" t="n">
        <v>1</v>
      </c>
      <c r="N18" s="32" t="n">
        <f aca="false">M18/Y18</f>
        <v>0.0277777777777778</v>
      </c>
      <c r="O18" s="30" t="n">
        <v>2</v>
      </c>
      <c r="P18" s="32" t="n">
        <f aca="false">O18/Y18</f>
        <v>0.0555555555555556</v>
      </c>
      <c r="Q18" s="30" t="n">
        <v>0</v>
      </c>
      <c r="R18" s="32" t="n">
        <f aca="false">Q18/Y18</f>
        <v>0</v>
      </c>
      <c r="S18" s="34" t="n">
        <v>22</v>
      </c>
      <c r="T18" s="35" t="n">
        <f aca="false">S18/Y18</f>
        <v>0.611111111111111</v>
      </c>
      <c r="U18" s="34" t="n">
        <v>4</v>
      </c>
      <c r="V18" s="35" t="n">
        <f aca="false">U18/Y18</f>
        <v>0.111111111111111</v>
      </c>
      <c r="W18" s="34" t="n">
        <v>0</v>
      </c>
      <c r="X18" s="35" t="n">
        <f aca="false">W18/Y18</f>
        <v>0</v>
      </c>
      <c r="Y18" s="36" t="n">
        <v>36</v>
      </c>
    </row>
    <row r="19" customFormat="false" ht="15" hidden="false" customHeight="false" outlineLevel="0" collapsed="false">
      <c r="A19" s="7" t="s">
        <v>11</v>
      </c>
      <c r="B19" s="7" t="n">
        <f aca="false">I19+S19+U19+W19</f>
        <v>11</v>
      </c>
      <c r="C19" s="30" t="n">
        <v>0</v>
      </c>
      <c r="D19" s="31" t="n">
        <f aca="false">C19/Y19</f>
        <v>0</v>
      </c>
      <c r="E19" s="30" t="n">
        <v>0</v>
      </c>
      <c r="F19" s="32" t="n">
        <f aca="false">E19/Y19</f>
        <v>0</v>
      </c>
      <c r="G19" s="30" t="n">
        <v>0</v>
      </c>
      <c r="H19" s="32" t="n">
        <f aca="false">G19/Y19</f>
        <v>0</v>
      </c>
      <c r="I19" s="30" t="n">
        <v>3</v>
      </c>
      <c r="J19" s="32" t="n">
        <f aca="false">I19/Y19</f>
        <v>0.230769230769231</v>
      </c>
      <c r="K19" s="30" t="n">
        <v>0</v>
      </c>
      <c r="L19" s="33" t="n">
        <f aca="false">K19/Y19</f>
        <v>0</v>
      </c>
      <c r="M19" s="30" t="n">
        <v>0</v>
      </c>
      <c r="N19" s="32" t="n">
        <f aca="false">M19/Y19</f>
        <v>0</v>
      </c>
      <c r="O19" s="30" t="n">
        <v>1</v>
      </c>
      <c r="P19" s="32" t="n">
        <f aca="false">O19/Y19</f>
        <v>0.0769230769230769</v>
      </c>
      <c r="Q19" s="30" t="n">
        <v>1</v>
      </c>
      <c r="R19" s="32" t="n">
        <f aca="false">Q19/Y19</f>
        <v>0.0769230769230769</v>
      </c>
      <c r="S19" s="34" t="n">
        <v>8</v>
      </c>
      <c r="T19" s="35" t="n">
        <f aca="false">S19/Y19</f>
        <v>0.615384615384615</v>
      </c>
      <c r="U19" s="34" t="n">
        <v>0</v>
      </c>
      <c r="V19" s="35" t="n">
        <f aca="false">U19/Y19</f>
        <v>0</v>
      </c>
      <c r="W19" s="34" t="n">
        <v>0</v>
      </c>
      <c r="X19" s="35" t="n">
        <f aca="false">W19/Y19</f>
        <v>0</v>
      </c>
      <c r="Y19" s="36" t="n">
        <v>13</v>
      </c>
    </row>
    <row r="20" customFormat="false" ht="15" hidden="false" customHeight="false" outlineLevel="0" collapsed="false">
      <c r="A20" s="7" t="s">
        <v>12</v>
      </c>
      <c r="B20" s="7" t="n">
        <f aca="false">I20+S20+U20+W20</f>
        <v>43</v>
      </c>
      <c r="C20" s="30" t="n">
        <v>1</v>
      </c>
      <c r="D20" s="31" t="n">
        <f aca="false">C20/Y20</f>
        <v>0.0222222222222222</v>
      </c>
      <c r="E20" s="30" t="n">
        <v>0</v>
      </c>
      <c r="F20" s="32" t="n">
        <f aca="false">E20/Y20</f>
        <v>0</v>
      </c>
      <c r="G20" s="30" t="n">
        <v>1</v>
      </c>
      <c r="H20" s="32" t="n">
        <f aca="false">G20/Y20</f>
        <v>0.0222222222222222</v>
      </c>
      <c r="I20" s="30" t="n">
        <v>16</v>
      </c>
      <c r="J20" s="32" t="n">
        <f aca="false">I20/Y20</f>
        <v>0.355555555555556</v>
      </c>
      <c r="K20" s="30" t="n">
        <v>0</v>
      </c>
      <c r="L20" s="33" t="n">
        <f aca="false">K20/Y20</f>
        <v>0</v>
      </c>
      <c r="M20" s="30" t="n">
        <v>0</v>
      </c>
      <c r="N20" s="32" t="n">
        <f aca="false">M20/Y20</f>
        <v>0</v>
      </c>
      <c r="O20" s="30" t="n">
        <v>0</v>
      </c>
      <c r="P20" s="32" t="n">
        <f aca="false">O20/Y20</f>
        <v>0</v>
      </c>
      <c r="Q20" s="30" t="n">
        <v>0</v>
      </c>
      <c r="R20" s="32" t="n">
        <f aca="false">Q20/Y20</f>
        <v>0</v>
      </c>
      <c r="S20" s="34" t="n">
        <v>25</v>
      </c>
      <c r="T20" s="35" t="n">
        <f aca="false">S20/Y20</f>
        <v>0.555555555555556</v>
      </c>
      <c r="U20" s="34" t="n">
        <v>2</v>
      </c>
      <c r="V20" s="35" t="n">
        <f aca="false">U20/Y20</f>
        <v>0.0444444444444444</v>
      </c>
      <c r="W20" s="34" t="n">
        <v>0</v>
      </c>
      <c r="X20" s="35" t="n">
        <f aca="false">W20/Y20</f>
        <v>0</v>
      </c>
      <c r="Y20" s="36" t="n">
        <v>45</v>
      </c>
    </row>
    <row r="21" customFormat="false" ht="15" hidden="false" customHeight="false" outlineLevel="0" collapsed="false">
      <c r="A21" s="7" t="s">
        <v>13</v>
      </c>
      <c r="B21" s="7" t="n">
        <f aca="false">I21+S21+U21+W21</f>
        <v>20</v>
      </c>
      <c r="C21" s="30" t="n">
        <v>1</v>
      </c>
      <c r="D21" s="31" t="n">
        <f aca="false">C21/Y21</f>
        <v>0.037037037037037</v>
      </c>
      <c r="E21" s="30" t="n">
        <v>1</v>
      </c>
      <c r="F21" s="32" t="n">
        <f aca="false">E21/Y21</f>
        <v>0.037037037037037</v>
      </c>
      <c r="G21" s="30" t="n">
        <v>5</v>
      </c>
      <c r="H21" s="32" t="n">
        <f aca="false">G21/Y21</f>
        <v>0.185185185185185</v>
      </c>
      <c r="I21" s="30" t="n">
        <v>9</v>
      </c>
      <c r="J21" s="32" t="n">
        <f aca="false">I21/Y21</f>
        <v>0.333333333333333</v>
      </c>
      <c r="K21" s="30" t="n">
        <v>0</v>
      </c>
      <c r="L21" s="33" t="n">
        <f aca="false">K21/Y21</f>
        <v>0</v>
      </c>
      <c r="M21" s="30" t="n">
        <v>0</v>
      </c>
      <c r="N21" s="32" t="n">
        <f aca="false">M21/Y21</f>
        <v>0</v>
      </c>
      <c r="O21" s="30" t="n">
        <v>0</v>
      </c>
      <c r="P21" s="32" t="n">
        <f aca="false">O21/Y21</f>
        <v>0</v>
      </c>
      <c r="Q21" s="30" t="n">
        <v>0</v>
      </c>
      <c r="R21" s="32" t="n">
        <f aca="false">Q21/Y21</f>
        <v>0</v>
      </c>
      <c r="S21" s="34" t="n">
        <v>10</v>
      </c>
      <c r="T21" s="35" t="n">
        <f aca="false">S21/Y21</f>
        <v>0.37037037037037</v>
      </c>
      <c r="U21" s="34" t="n">
        <v>1</v>
      </c>
      <c r="V21" s="35" t="n">
        <f aca="false">U21/Y21</f>
        <v>0.037037037037037</v>
      </c>
      <c r="W21" s="34" t="n">
        <v>0</v>
      </c>
      <c r="X21" s="35" t="n">
        <f aca="false">W21/Y21</f>
        <v>0</v>
      </c>
      <c r="Y21" s="36" t="n">
        <v>27</v>
      </c>
    </row>
    <row r="22" customFormat="false" ht="15" hidden="false" customHeight="false" outlineLevel="0" collapsed="false">
      <c r="A22" s="7" t="s">
        <v>14</v>
      </c>
      <c r="B22" s="7" t="n">
        <f aca="false">I22+S22+U22+W22</f>
        <v>41</v>
      </c>
      <c r="C22" s="30" t="n">
        <v>0</v>
      </c>
      <c r="D22" s="31" t="n">
        <f aca="false">C22/Y22</f>
        <v>0</v>
      </c>
      <c r="E22" s="30" t="n">
        <v>3</v>
      </c>
      <c r="F22" s="32" t="n">
        <f aca="false">E22/Y22</f>
        <v>0.0612244897959184</v>
      </c>
      <c r="G22" s="30" t="n">
        <v>5</v>
      </c>
      <c r="H22" s="32" t="n">
        <f aca="false">G22/Y22</f>
        <v>0.102040816326531</v>
      </c>
      <c r="I22" s="30" t="n">
        <v>16</v>
      </c>
      <c r="J22" s="32" t="n">
        <f aca="false">I22/Y22</f>
        <v>0.326530612244898</v>
      </c>
      <c r="K22" s="30" t="n">
        <v>0</v>
      </c>
      <c r="L22" s="33" t="n">
        <f aca="false">K22/Y22</f>
        <v>0</v>
      </c>
      <c r="M22" s="30" t="n">
        <v>0</v>
      </c>
      <c r="N22" s="32" t="n">
        <f aca="false">M22/Y22</f>
        <v>0</v>
      </c>
      <c r="O22" s="30" t="n">
        <v>0</v>
      </c>
      <c r="P22" s="32" t="n">
        <f aca="false">O22/Y22</f>
        <v>0</v>
      </c>
      <c r="Q22" s="30" t="n">
        <v>0</v>
      </c>
      <c r="R22" s="32" t="n">
        <f aca="false">Q22/Y22</f>
        <v>0</v>
      </c>
      <c r="S22" s="34" t="n">
        <v>20</v>
      </c>
      <c r="T22" s="35" t="n">
        <f aca="false">S22/Y22</f>
        <v>0.408163265306122</v>
      </c>
      <c r="U22" s="34" t="n">
        <v>5</v>
      </c>
      <c r="V22" s="35" t="n">
        <f aca="false">U22/Y22</f>
        <v>0.102040816326531</v>
      </c>
      <c r="W22" s="34" t="n">
        <v>0</v>
      </c>
      <c r="X22" s="35" t="n">
        <f aca="false">W22/Y22</f>
        <v>0</v>
      </c>
      <c r="Y22" s="36" t="n">
        <v>49</v>
      </c>
    </row>
    <row r="23" customFormat="false" ht="15" hidden="false" customHeight="false" outlineLevel="0" collapsed="false">
      <c r="A23" s="7" t="s">
        <v>15</v>
      </c>
      <c r="B23" s="7" t="n">
        <f aca="false">I23+S23+U23+W23</f>
        <v>17</v>
      </c>
      <c r="C23" s="30" t="n">
        <v>0</v>
      </c>
      <c r="D23" s="31" t="n">
        <f aca="false">C23/Y23</f>
        <v>0</v>
      </c>
      <c r="E23" s="30" t="n">
        <v>1</v>
      </c>
      <c r="F23" s="32" t="n">
        <f aca="false">E23/Y23</f>
        <v>0.05</v>
      </c>
      <c r="G23" s="30" t="n">
        <v>2</v>
      </c>
      <c r="H23" s="32" t="n">
        <f aca="false">G23/Y23</f>
        <v>0.1</v>
      </c>
      <c r="I23" s="30" t="n">
        <v>2</v>
      </c>
      <c r="J23" s="32" t="n">
        <f aca="false">I23/Y23</f>
        <v>0.1</v>
      </c>
      <c r="K23" s="30" t="n">
        <v>0</v>
      </c>
      <c r="L23" s="33" t="n">
        <f aca="false">K23/Y23</f>
        <v>0</v>
      </c>
      <c r="M23" s="30" t="n">
        <v>0</v>
      </c>
      <c r="N23" s="32" t="n">
        <f aca="false">M23/Y23</f>
        <v>0</v>
      </c>
      <c r="O23" s="30" t="n">
        <v>0</v>
      </c>
      <c r="P23" s="32" t="n">
        <f aca="false">O23/Y23</f>
        <v>0</v>
      </c>
      <c r="Q23" s="30" t="n">
        <v>0</v>
      </c>
      <c r="R23" s="32" t="n">
        <f aca="false">Q23/Y23</f>
        <v>0</v>
      </c>
      <c r="S23" s="34" t="n">
        <v>15</v>
      </c>
      <c r="T23" s="35" t="n">
        <f aca="false">S23/Y23</f>
        <v>0.75</v>
      </c>
      <c r="U23" s="34" t="n">
        <v>0</v>
      </c>
      <c r="V23" s="35" t="n">
        <f aca="false">U23/Y23</f>
        <v>0</v>
      </c>
      <c r="W23" s="34" t="n">
        <v>0</v>
      </c>
      <c r="X23" s="35" t="n">
        <f aca="false">W23/Y23</f>
        <v>0</v>
      </c>
      <c r="Y23" s="36" t="n">
        <v>20</v>
      </c>
    </row>
    <row r="24" customFormat="false" ht="15" hidden="false" customHeight="false" outlineLevel="0" collapsed="false">
      <c r="A24" s="7" t="s">
        <v>16</v>
      </c>
      <c r="B24" s="7" t="n">
        <f aca="false">I24+S24+U24+W24</f>
        <v>24</v>
      </c>
      <c r="C24" s="30" t="n">
        <v>0</v>
      </c>
      <c r="D24" s="31" t="n">
        <f aca="false">C24/Y24</f>
        <v>0</v>
      </c>
      <c r="E24" s="30" t="n">
        <v>3</v>
      </c>
      <c r="F24" s="32" t="n">
        <f aca="false">E24/Y24</f>
        <v>0.0857142857142857</v>
      </c>
      <c r="G24" s="30" t="n">
        <v>5</v>
      </c>
      <c r="H24" s="32" t="n">
        <f aca="false">G24/Y24</f>
        <v>0.142857142857143</v>
      </c>
      <c r="I24" s="30" t="n">
        <v>14</v>
      </c>
      <c r="J24" s="32" t="n">
        <f aca="false">I24/Y24</f>
        <v>0.4</v>
      </c>
      <c r="K24" s="30" t="n">
        <v>0</v>
      </c>
      <c r="L24" s="33" t="n">
        <f aca="false">K24/Y24</f>
        <v>0</v>
      </c>
      <c r="M24" s="30" t="n">
        <v>0</v>
      </c>
      <c r="N24" s="32" t="n">
        <f aca="false">M24/Y24</f>
        <v>0</v>
      </c>
      <c r="O24" s="30" t="n">
        <v>2</v>
      </c>
      <c r="P24" s="32" t="n">
        <f aca="false">O24/Y24</f>
        <v>0.0571428571428571</v>
      </c>
      <c r="Q24" s="30" t="n">
        <v>1</v>
      </c>
      <c r="R24" s="32" t="n">
        <f aca="false">Q24/Y24</f>
        <v>0.0285714285714286</v>
      </c>
      <c r="S24" s="34" t="n">
        <v>10</v>
      </c>
      <c r="T24" s="35" t="n">
        <f aca="false">S24/Y24</f>
        <v>0.285714285714286</v>
      </c>
      <c r="U24" s="34" t="n">
        <v>0</v>
      </c>
      <c r="V24" s="35" t="n">
        <f aca="false">U24/Y24</f>
        <v>0</v>
      </c>
      <c r="W24" s="34" t="n">
        <v>0</v>
      </c>
      <c r="X24" s="35" t="n">
        <f aca="false">W24/Y24</f>
        <v>0</v>
      </c>
      <c r="Y24" s="36" t="n">
        <v>35</v>
      </c>
    </row>
    <row r="25" customFormat="false" ht="15" hidden="false" customHeight="false" outlineLevel="0" collapsed="false">
      <c r="A25" s="7" t="s">
        <v>17</v>
      </c>
      <c r="B25" s="7" t="n">
        <f aca="false">I25+S25+U25+W25</f>
        <v>27</v>
      </c>
      <c r="C25" s="30" t="n">
        <v>2</v>
      </c>
      <c r="D25" s="31" t="n">
        <f aca="false">C25/Y25</f>
        <v>0.0487804878048781</v>
      </c>
      <c r="E25" s="30" t="n">
        <v>1</v>
      </c>
      <c r="F25" s="32" t="n">
        <f aca="false">E25/Y25</f>
        <v>0.024390243902439</v>
      </c>
      <c r="G25" s="30" t="n">
        <v>2</v>
      </c>
      <c r="H25" s="32" t="n">
        <f aca="false">G25/Y25</f>
        <v>0.0487804878048781</v>
      </c>
      <c r="I25" s="30" t="n">
        <v>5</v>
      </c>
      <c r="J25" s="32" t="n">
        <f aca="false">I25/Y25</f>
        <v>0.121951219512195</v>
      </c>
      <c r="K25" s="30" t="n">
        <v>0</v>
      </c>
      <c r="L25" s="33" t="n">
        <f aca="false">K25/Y25</f>
        <v>0</v>
      </c>
      <c r="M25" s="30" t="n">
        <v>0</v>
      </c>
      <c r="N25" s="32" t="n">
        <f aca="false">M25/Y25</f>
        <v>0</v>
      </c>
      <c r="O25" s="30" t="n">
        <v>9</v>
      </c>
      <c r="P25" s="32" t="n">
        <f aca="false">O25/Y25</f>
        <v>0.219512195121951</v>
      </c>
      <c r="Q25" s="30" t="n">
        <v>0</v>
      </c>
      <c r="R25" s="32" t="n">
        <f aca="false">Q25/Y25</f>
        <v>0</v>
      </c>
      <c r="S25" s="34" t="n">
        <v>21</v>
      </c>
      <c r="T25" s="35" t="n">
        <f aca="false">S25/Y25</f>
        <v>0.51219512195122</v>
      </c>
      <c r="U25" s="34" t="n">
        <v>1</v>
      </c>
      <c r="V25" s="35" t="n">
        <f aca="false">U25/Y25</f>
        <v>0.024390243902439</v>
      </c>
      <c r="W25" s="34" t="n">
        <v>0</v>
      </c>
      <c r="X25" s="35" t="n">
        <f aca="false">W25/Y25</f>
        <v>0</v>
      </c>
      <c r="Y25" s="36" t="n">
        <v>41</v>
      </c>
    </row>
    <row r="26" customFormat="false" ht="15" hidden="false" customHeight="false" outlineLevel="0" collapsed="false">
      <c r="A26" s="7" t="s">
        <v>40</v>
      </c>
      <c r="B26" s="7" t="n">
        <f aca="false">I26+S26+U26+W26</f>
        <v>63</v>
      </c>
      <c r="C26" s="30" t="n">
        <v>0</v>
      </c>
      <c r="D26" s="31" t="n">
        <f aca="false">C26/Y26</f>
        <v>0</v>
      </c>
      <c r="E26" s="30" t="n">
        <v>1</v>
      </c>
      <c r="F26" s="32" t="n">
        <f aca="false">E26/Y26</f>
        <v>0.015625</v>
      </c>
      <c r="G26" s="30" t="n">
        <v>0</v>
      </c>
      <c r="H26" s="32" t="n">
        <f aca="false">G26/Y26</f>
        <v>0</v>
      </c>
      <c r="I26" s="30" t="n">
        <v>10</v>
      </c>
      <c r="J26" s="32" t="n">
        <f aca="false">I26/Y26</f>
        <v>0.15625</v>
      </c>
      <c r="K26" s="30" t="n">
        <v>0</v>
      </c>
      <c r="L26" s="33" t="n">
        <f aca="false">K26/Y26</f>
        <v>0</v>
      </c>
      <c r="M26" s="30" t="n">
        <v>0</v>
      </c>
      <c r="N26" s="32" t="n">
        <f aca="false">M26/Y26</f>
        <v>0</v>
      </c>
      <c r="O26" s="30" t="n">
        <v>0</v>
      </c>
      <c r="P26" s="32" t="n">
        <f aca="false">O26/Y26</f>
        <v>0</v>
      </c>
      <c r="Q26" s="30" t="n">
        <v>0</v>
      </c>
      <c r="R26" s="32" t="n">
        <f aca="false">Q26/Y26</f>
        <v>0</v>
      </c>
      <c r="S26" s="34" t="n">
        <v>47</v>
      </c>
      <c r="T26" s="35" t="n">
        <f aca="false">S26/Y26</f>
        <v>0.734375</v>
      </c>
      <c r="U26" s="34" t="n">
        <v>5</v>
      </c>
      <c r="V26" s="35" t="n">
        <f aca="false">U26/Y26</f>
        <v>0.078125</v>
      </c>
      <c r="W26" s="34" t="n">
        <v>1</v>
      </c>
      <c r="X26" s="35" t="n">
        <f aca="false">W26/Y26</f>
        <v>0.015625</v>
      </c>
      <c r="Y26" s="36" t="n">
        <v>64</v>
      </c>
    </row>
    <row r="27" customFormat="false" ht="15" hidden="false" customHeight="false" outlineLevel="0" collapsed="false">
      <c r="A27" s="7" t="s">
        <v>18</v>
      </c>
      <c r="B27" s="7" t="n">
        <f aca="false">I27+S27+U27+W27</f>
        <v>13</v>
      </c>
      <c r="C27" s="30" t="n">
        <v>1</v>
      </c>
      <c r="D27" s="31" t="n">
        <f aca="false">C27/Y27</f>
        <v>0.0666666666666667</v>
      </c>
      <c r="E27" s="30" t="n">
        <v>1</v>
      </c>
      <c r="F27" s="32" t="n">
        <f aca="false">E27/Y27</f>
        <v>0.0666666666666667</v>
      </c>
      <c r="G27" s="30" t="n">
        <v>0</v>
      </c>
      <c r="H27" s="32" t="n">
        <f aca="false">G27/Y27</f>
        <v>0</v>
      </c>
      <c r="I27" s="30" t="n">
        <v>5</v>
      </c>
      <c r="J27" s="32" t="n">
        <f aca="false">I27/Y27</f>
        <v>0.333333333333333</v>
      </c>
      <c r="K27" s="30" t="n">
        <v>0</v>
      </c>
      <c r="L27" s="33" t="n">
        <f aca="false">K27/Y27</f>
        <v>0</v>
      </c>
      <c r="M27" s="30" t="n">
        <v>0</v>
      </c>
      <c r="N27" s="32" t="n">
        <f aca="false">M27/Y27</f>
        <v>0</v>
      </c>
      <c r="O27" s="30" t="n">
        <v>0</v>
      </c>
      <c r="P27" s="32" t="n">
        <f aca="false">O27/Y27</f>
        <v>0</v>
      </c>
      <c r="Q27" s="30" t="n">
        <v>0</v>
      </c>
      <c r="R27" s="32" t="n">
        <f aca="false">Q27/Y27</f>
        <v>0</v>
      </c>
      <c r="S27" s="34" t="n">
        <v>8</v>
      </c>
      <c r="T27" s="35" t="n">
        <f aca="false">S27/Y27</f>
        <v>0.533333333333333</v>
      </c>
      <c r="U27" s="34" t="n">
        <v>0</v>
      </c>
      <c r="V27" s="35" t="n">
        <f aca="false">U27/Y27</f>
        <v>0</v>
      </c>
      <c r="W27" s="34" t="n">
        <v>0</v>
      </c>
      <c r="X27" s="35" t="n">
        <f aca="false">W27/Y27</f>
        <v>0</v>
      </c>
      <c r="Y27" s="36" t="n">
        <v>15</v>
      </c>
    </row>
    <row r="28" customFormat="false" ht="15" hidden="false" customHeight="false" outlineLevel="0" collapsed="false">
      <c r="A28" s="7" t="s">
        <v>19</v>
      </c>
      <c r="B28" s="7" t="n">
        <f aca="false">I28+S28+U28+W28</f>
        <v>43</v>
      </c>
      <c r="C28" s="30" t="n">
        <v>1</v>
      </c>
      <c r="D28" s="31" t="n">
        <f aca="false">C28/Y28</f>
        <v>0.0192307692307692</v>
      </c>
      <c r="E28" s="30" t="n">
        <v>2</v>
      </c>
      <c r="F28" s="32" t="n">
        <f aca="false">E28/Y28</f>
        <v>0.0384615384615385</v>
      </c>
      <c r="G28" s="30" t="n">
        <v>6</v>
      </c>
      <c r="H28" s="32" t="n">
        <f aca="false">G28/Y28</f>
        <v>0.115384615384615</v>
      </c>
      <c r="I28" s="30" t="n">
        <v>15</v>
      </c>
      <c r="J28" s="32" t="n">
        <f aca="false">I28/Y28</f>
        <v>0.288461538461538</v>
      </c>
      <c r="K28" s="30" t="n">
        <v>0</v>
      </c>
      <c r="L28" s="33" t="n">
        <f aca="false">K28/Y28</f>
        <v>0</v>
      </c>
      <c r="M28" s="30" t="n">
        <v>0</v>
      </c>
      <c r="N28" s="32" t="n">
        <f aca="false">M28/Y28</f>
        <v>0</v>
      </c>
      <c r="O28" s="30" t="n">
        <v>0</v>
      </c>
      <c r="P28" s="32" t="n">
        <f aca="false">O28/Y28</f>
        <v>0</v>
      </c>
      <c r="Q28" s="30" t="n">
        <v>0</v>
      </c>
      <c r="R28" s="32" t="n">
        <f aca="false">Q28/Y28</f>
        <v>0</v>
      </c>
      <c r="S28" s="34" t="n">
        <v>28</v>
      </c>
      <c r="T28" s="35" t="n">
        <f aca="false">S28/Y28</f>
        <v>0.538461538461538</v>
      </c>
      <c r="U28" s="34" t="n">
        <v>0</v>
      </c>
      <c r="V28" s="35" t="n">
        <f aca="false">U28/Y28</f>
        <v>0</v>
      </c>
      <c r="W28" s="34" t="n">
        <v>0</v>
      </c>
      <c r="X28" s="35" t="n">
        <f aca="false">W28/Y28</f>
        <v>0</v>
      </c>
      <c r="Y28" s="36" t="n">
        <v>52</v>
      </c>
    </row>
    <row r="29" customFormat="false" ht="15" hidden="false" customHeight="false" outlineLevel="0" collapsed="false">
      <c r="A29" s="7" t="s">
        <v>41</v>
      </c>
      <c r="B29" s="7" t="n">
        <f aca="false">I29+S29+U29+W29</f>
        <v>51</v>
      </c>
      <c r="C29" s="30" t="n">
        <v>0</v>
      </c>
      <c r="D29" s="31" t="n">
        <f aca="false">C29/Y29</f>
        <v>0</v>
      </c>
      <c r="E29" s="30" t="n">
        <v>0</v>
      </c>
      <c r="F29" s="32" t="n">
        <f aca="false">E29/Y29</f>
        <v>0</v>
      </c>
      <c r="G29" s="30" t="n">
        <v>2</v>
      </c>
      <c r="H29" s="32" t="n">
        <f aca="false">G29/Y29</f>
        <v>0.0377358490566038</v>
      </c>
      <c r="I29" s="30" t="n">
        <v>15</v>
      </c>
      <c r="J29" s="32" t="n">
        <f aca="false">I29/Y29</f>
        <v>0.283018867924528</v>
      </c>
      <c r="K29" s="30" t="n">
        <v>0</v>
      </c>
      <c r="L29" s="33" t="n">
        <f aca="false">K29/Y29</f>
        <v>0</v>
      </c>
      <c r="M29" s="30" t="n">
        <v>0</v>
      </c>
      <c r="N29" s="32" t="n">
        <f aca="false">M29/Y29</f>
        <v>0</v>
      </c>
      <c r="O29" s="30" t="n">
        <v>0</v>
      </c>
      <c r="P29" s="32" t="n">
        <f aca="false">O29/Y29</f>
        <v>0</v>
      </c>
      <c r="Q29" s="30" t="n">
        <v>0</v>
      </c>
      <c r="R29" s="32" t="n">
        <f aca="false">Q29/Y29</f>
        <v>0</v>
      </c>
      <c r="S29" s="34" t="n">
        <v>33</v>
      </c>
      <c r="T29" s="35" t="n">
        <f aca="false">S29/Y29</f>
        <v>0.622641509433962</v>
      </c>
      <c r="U29" s="34" t="n">
        <v>3</v>
      </c>
      <c r="V29" s="35" t="n">
        <f aca="false">U29/Y29</f>
        <v>0.0566037735849057</v>
      </c>
      <c r="W29" s="34" t="n">
        <v>0</v>
      </c>
      <c r="X29" s="35" t="n">
        <f aca="false">W29/Y29</f>
        <v>0</v>
      </c>
      <c r="Y29" s="36" t="n">
        <v>53</v>
      </c>
    </row>
    <row r="30" customFormat="false" ht="15" hidden="false" customHeight="false" outlineLevel="0" collapsed="false">
      <c r="A30" s="7" t="s">
        <v>20</v>
      </c>
      <c r="B30" s="7" t="n">
        <f aca="false">I30+S30+U30+W30</f>
        <v>31</v>
      </c>
      <c r="C30" s="30" t="n">
        <v>1</v>
      </c>
      <c r="D30" s="31" t="n">
        <f aca="false">C30/Y30</f>
        <v>0.03125</v>
      </c>
      <c r="E30" s="30" t="n">
        <v>0</v>
      </c>
      <c r="F30" s="32" t="n">
        <f aca="false">E30/Y30</f>
        <v>0</v>
      </c>
      <c r="G30" s="30" t="n">
        <v>0</v>
      </c>
      <c r="H30" s="32" t="n">
        <f aca="false">G30/Y30</f>
        <v>0</v>
      </c>
      <c r="I30" s="30" t="n">
        <v>1</v>
      </c>
      <c r="J30" s="32" t="n">
        <f aca="false">I30/Y30</f>
        <v>0.03125</v>
      </c>
      <c r="K30" s="30" t="n">
        <v>0</v>
      </c>
      <c r="L30" s="33" t="n">
        <f aca="false">K30/Y30</f>
        <v>0</v>
      </c>
      <c r="M30" s="30" t="n">
        <v>0</v>
      </c>
      <c r="N30" s="32" t="n">
        <f aca="false">M30/Y30</f>
        <v>0</v>
      </c>
      <c r="O30" s="30" t="n">
        <v>0</v>
      </c>
      <c r="P30" s="32" t="n">
        <f aca="false">O30/Y30</f>
        <v>0</v>
      </c>
      <c r="Q30" s="30" t="n">
        <v>0</v>
      </c>
      <c r="R30" s="32" t="n">
        <f aca="false">Q30/Y30</f>
        <v>0</v>
      </c>
      <c r="S30" s="34" t="n">
        <v>30</v>
      </c>
      <c r="T30" s="35" t="n">
        <f aca="false">S30/Y30</f>
        <v>0.9375</v>
      </c>
      <c r="U30" s="34" t="n">
        <v>0</v>
      </c>
      <c r="V30" s="35" t="n">
        <f aca="false">U30/Y30</f>
        <v>0</v>
      </c>
      <c r="W30" s="34" t="n">
        <v>0</v>
      </c>
      <c r="X30" s="35" t="n">
        <f aca="false">W30/Y30</f>
        <v>0</v>
      </c>
      <c r="Y30" s="36" t="n">
        <v>32</v>
      </c>
    </row>
    <row r="31" customFormat="false" ht="15" hidden="false" customHeight="false" outlineLevel="0" collapsed="false">
      <c r="A31" s="7" t="s">
        <v>22</v>
      </c>
      <c r="B31" s="7" t="n">
        <f aca="false">I31+S31+U31+W31</f>
        <v>876</v>
      </c>
      <c r="C31" s="30" t="n">
        <f aca="false">SUM(C4:C30)</f>
        <v>9</v>
      </c>
      <c r="D31" s="31" t="n">
        <f aca="false">C31/Y31</f>
        <v>0.00893743793445879</v>
      </c>
      <c r="E31" s="30" t="n">
        <f aca="false">SUM(E4:E30)</f>
        <v>30</v>
      </c>
      <c r="F31" s="32" t="n">
        <f aca="false">E31/Y31</f>
        <v>0.0297914597815293</v>
      </c>
      <c r="G31" s="30" t="n">
        <f aca="false">SUM(G4:G30)</f>
        <v>57</v>
      </c>
      <c r="H31" s="32" t="n">
        <f aca="false">G31/Y31</f>
        <v>0.0566037735849057</v>
      </c>
      <c r="I31" s="30" t="n">
        <f aca="false">SUM(I4:I30)</f>
        <v>235</v>
      </c>
      <c r="J31" s="32" t="n">
        <f aca="false">I31/Y31</f>
        <v>0.233366434955313</v>
      </c>
      <c r="K31" s="30" t="n">
        <f aca="false">SUM(K4:K30)</f>
        <v>4</v>
      </c>
      <c r="L31" s="33" t="n">
        <f aca="false">K31/Y31</f>
        <v>0.00397219463753724</v>
      </c>
      <c r="M31" s="30" t="n">
        <f aca="false">SUM(M4:M30)</f>
        <v>1</v>
      </c>
      <c r="N31" s="32" t="n">
        <f aca="false">M31/Y31</f>
        <v>0.00099304865938431</v>
      </c>
      <c r="O31" s="30" t="n">
        <f aca="false">SUM(O4:O30)</f>
        <v>20</v>
      </c>
      <c r="P31" s="32" t="n">
        <f aca="false">O31/Y31</f>
        <v>0.0198609731876862</v>
      </c>
      <c r="Q31" s="30" t="n">
        <f aca="false">SUM(Q4:Q30)</f>
        <v>2</v>
      </c>
      <c r="R31" s="32" t="n">
        <f aca="false">Q31/Y31</f>
        <v>0.00198609731876862</v>
      </c>
      <c r="S31" s="34" t="n">
        <f aca="false">SUM(S4:S30)</f>
        <v>609</v>
      </c>
      <c r="T31" s="35" t="n">
        <f aca="false">S31/Y31</f>
        <v>0.604766633565045</v>
      </c>
      <c r="U31" s="34" t="n">
        <f aca="false">SUM(U4:U30)</f>
        <v>31</v>
      </c>
      <c r="V31" s="35" t="n">
        <f aca="false">U31/Y31</f>
        <v>0.0307845084409136</v>
      </c>
      <c r="W31" s="34" t="n">
        <f aca="false">SUM(W4:W30)</f>
        <v>1</v>
      </c>
      <c r="X31" s="35" t="n">
        <f aca="false">W31/Y31</f>
        <v>0.00099304865938431</v>
      </c>
      <c r="Y31" s="36" t="n">
        <f aca="false">SUM(Y4:Y30)</f>
        <v>1007</v>
      </c>
    </row>
  </sheetData>
  <autoFilter ref="A3:Y3"/>
  <mergeCells count="3">
    <mergeCell ref="C1:Y1"/>
    <mergeCell ref="C2:R2"/>
    <mergeCell ref="S2:X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5390625" defaultRowHeight="15" zeroHeight="false" outlineLevelRow="0" outlineLevelCol="0"/>
  <cols>
    <col collapsed="false" customWidth="true" hidden="false" outlineLevel="0" max="1" min="1" style="0" width="23.29"/>
    <col collapsed="false" customWidth="true" hidden="false" outlineLevel="0" max="2" min="2" style="0" width="14.71"/>
    <col collapsed="false" customWidth="true" hidden="false" outlineLevel="0" max="3" min="3" style="1" width="9.14"/>
    <col collapsed="false" customWidth="true" hidden="false" outlineLevel="0" max="4" min="4" style="0" width="14.71"/>
    <col collapsed="false" customWidth="true" hidden="false" outlineLevel="0" max="5" min="5" style="1" width="9.14"/>
    <col collapsed="false" customWidth="true" hidden="true" outlineLevel="0" max="6" min="6" style="0" width="12.8"/>
  </cols>
  <sheetData>
    <row r="1" customFormat="false" ht="27.75" hidden="false" customHeight="true" outlineLevel="0" collapsed="false">
      <c r="A1" s="37" t="s">
        <v>56</v>
      </c>
      <c r="B1" s="37"/>
      <c r="C1" s="37"/>
      <c r="D1" s="37"/>
      <c r="E1" s="37"/>
    </row>
    <row r="3" s="41" customFormat="true" ht="30" hidden="false" customHeight="false" outlineLevel="0" collapsed="false">
      <c r="A3" s="38" t="s">
        <v>2</v>
      </c>
      <c r="B3" s="38" t="s">
        <v>57</v>
      </c>
      <c r="C3" s="39" t="s">
        <v>4</v>
      </c>
      <c r="D3" s="38" t="s">
        <v>58</v>
      </c>
      <c r="E3" s="39" t="s">
        <v>4</v>
      </c>
      <c r="F3" s="40" t="s">
        <v>22</v>
      </c>
    </row>
    <row r="4" customFormat="false" ht="15" hidden="false" customHeight="false" outlineLevel="0" collapsed="false">
      <c r="A4" s="7" t="s">
        <v>31</v>
      </c>
      <c r="B4" s="42" t="n">
        <v>42</v>
      </c>
      <c r="C4" s="9" t="n">
        <f aca="false">B4/F4</f>
        <v>0.875</v>
      </c>
      <c r="D4" s="42" t="n">
        <f aca="false">F4-B4</f>
        <v>6</v>
      </c>
      <c r="E4" s="9" t="n">
        <f aca="false">D4/F4</f>
        <v>0.125</v>
      </c>
      <c r="F4" s="43" t="n">
        <v>48</v>
      </c>
    </row>
    <row r="5" customFormat="false" ht="15" hidden="false" customHeight="false" outlineLevel="0" collapsed="false">
      <c r="A5" s="7" t="s">
        <v>32</v>
      </c>
      <c r="B5" s="42" t="n">
        <v>57</v>
      </c>
      <c r="C5" s="9" t="n">
        <f aca="false">B5/F5</f>
        <v>1</v>
      </c>
      <c r="D5" s="42" t="n">
        <f aca="false">F5-B5</f>
        <v>0</v>
      </c>
      <c r="E5" s="9" t="n">
        <f aca="false">D5/F5</f>
        <v>0</v>
      </c>
      <c r="F5" s="43" t="n">
        <v>57</v>
      </c>
    </row>
    <row r="6" customFormat="false" ht="15" hidden="false" customHeight="false" outlineLevel="0" collapsed="false">
      <c r="A6" s="7" t="s">
        <v>33</v>
      </c>
      <c r="B6" s="42" t="n">
        <v>33</v>
      </c>
      <c r="C6" s="9" t="n">
        <f aca="false">B6/F6</f>
        <v>0.970588235294118</v>
      </c>
      <c r="D6" s="42" t="n">
        <f aca="false">F6-B6</f>
        <v>1</v>
      </c>
      <c r="E6" s="9" t="n">
        <f aca="false">D6/F6</f>
        <v>0.0294117647058824</v>
      </c>
      <c r="F6" s="43" t="n">
        <v>34</v>
      </c>
    </row>
    <row r="7" customFormat="false" ht="15" hidden="false" customHeight="false" outlineLevel="0" collapsed="false">
      <c r="A7" s="7" t="s">
        <v>5</v>
      </c>
      <c r="B7" s="42" t="n">
        <v>23</v>
      </c>
      <c r="C7" s="9" t="n">
        <f aca="false">B7/F7</f>
        <v>0.696969696969697</v>
      </c>
      <c r="D7" s="42" t="n">
        <f aca="false">F7-B7</f>
        <v>10</v>
      </c>
      <c r="E7" s="9" t="n">
        <f aca="false">D7/F7</f>
        <v>0.303030303030303</v>
      </c>
      <c r="F7" s="43" t="n">
        <v>33</v>
      </c>
    </row>
    <row r="8" customFormat="false" ht="15" hidden="false" customHeight="false" outlineLevel="0" collapsed="false">
      <c r="A8" s="7" t="s">
        <v>34</v>
      </c>
      <c r="B8" s="42" t="n">
        <v>41</v>
      </c>
      <c r="C8" s="9" t="n">
        <f aca="false">B8/F8</f>
        <v>0.854166666666667</v>
      </c>
      <c r="D8" s="42" t="n">
        <f aca="false">F8-B8</f>
        <v>7</v>
      </c>
      <c r="E8" s="9" t="n">
        <f aca="false">D8/F8</f>
        <v>0.145833333333333</v>
      </c>
      <c r="F8" s="43" t="n">
        <v>48</v>
      </c>
    </row>
    <row r="9" customFormat="false" ht="15" hidden="false" customHeight="false" outlineLevel="0" collapsed="false">
      <c r="A9" s="7" t="s">
        <v>35</v>
      </c>
      <c r="B9" s="42" t="n">
        <v>35</v>
      </c>
      <c r="C9" s="9" t="n">
        <f aca="false">B9/F9</f>
        <v>0.813953488372093</v>
      </c>
      <c r="D9" s="42" t="n">
        <f aca="false">F9-B9</f>
        <v>8</v>
      </c>
      <c r="E9" s="9" t="n">
        <f aca="false">D9/F9</f>
        <v>0.186046511627907</v>
      </c>
      <c r="F9" s="43" t="n">
        <v>43</v>
      </c>
    </row>
    <row r="10" customFormat="false" ht="15" hidden="false" customHeight="false" outlineLevel="0" collapsed="false">
      <c r="A10" s="7" t="s">
        <v>6</v>
      </c>
      <c r="B10" s="42" t="n">
        <v>32</v>
      </c>
      <c r="C10" s="9" t="n">
        <f aca="false">B10/F10</f>
        <v>0.888888888888889</v>
      </c>
      <c r="D10" s="42" t="n">
        <f aca="false">F10-B10</f>
        <v>4</v>
      </c>
      <c r="E10" s="9" t="n">
        <f aca="false">D10/F10</f>
        <v>0.111111111111111</v>
      </c>
      <c r="F10" s="43" t="n">
        <v>36</v>
      </c>
    </row>
    <row r="11" customFormat="false" ht="15" hidden="false" customHeight="false" outlineLevel="0" collapsed="false">
      <c r="A11" s="7" t="s">
        <v>7</v>
      </c>
      <c r="B11" s="42" t="n">
        <v>30</v>
      </c>
      <c r="C11" s="9" t="n">
        <f aca="false">B11/F11</f>
        <v>0.909090909090909</v>
      </c>
      <c r="D11" s="42" t="n">
        <f aca="false">F11-B11</f>
        <v>3</v>
      </c>
      <c r="E11" s="9" t="n">
        <f aca="false">D11/F11</f>
        <v>0.0909090909090909</v>
      </c>
      <c r="F11" s="43" t="n">
        <v>33</v>
      </c>
    </row>
    <row r="12" customFormat="false" ht="15" hidden="false" customHeight="false" outlineLevel="0" collapsed="false">
      <c r="A12" s="7" t="s">
        <v>8</v>
      </c>
      <c r="B12" s="42" t="n">
        <v>9</v>
      </c>
      <c r="C12" s="9" t="n">
        <f aca="false">B12/F12</f>
        <v>0.818181818181818</v>
      </c>
      <c r="D12" s="42" t="n">
        <f aca="false">F12-B12</f>
        <v>2</v>
      </c>
      <c r="E12" s="9" t="n">
        <f aca="false">D12/F12</f>
        <v>0.181818181818182</v>
      </c>
      <c r="F12" s="43" t="n">
        <v>11</v>
      </c>
    </row>
    <row r="13" customFormat="false" ht="15" hidden="false" customHeight="false" outlineLevel="0" collapsed="false">
      <c r="A13" s="7" t="s">
        <v>36</v>
      </c>
      <c r="B13" s="42" t="n">
        <v>26</v>
      </c>
      <c r="C13" s="9" t="n">
        <f aca="false">B13/F13</f>
        <v>0.896551724137931</v>
      </c>
      <c r="D13" s="42" t="n">
        <f aca="false">F13-B13</f>
        <v>3</v>
      </c>
      <c r="E13" s="9" t="n">
        <f aca="false">D13/F13</f>
        <v>0.103448275862069</v>
      </c>
      <c r="F13" s="43" t="n">
        <v>29</v>
      </c>
    </row>
    <row r="14" customFormat="false" ht="15" hidden="false" customHeight="false" outlineLevel="0" collapsed="false">
      <c r="A14" s="7" t="s">
        <v>9</v>
      </c>
      <c r="B14" s="42" t="n">
        <v>33</v>
      </c>
      <c r="C14" s="9" t="n">
        <f aca="false">B14/F14</f>
        <v>0.846153846153846</v>
      </c>
      <c r="D14" s="42" t="n">
        <f aca="false">F14-B14</f>
        <v>6</v>
      </c>
      <c r="E14" s="9" t="n">
        <f aca="false">D14/F14</f>
        <v>0.153846153846154</v>
      </c>
      <c r="F14" s="43" t="n">
        <v>39</v>
      </c>
    </row>
    <row r="15" customFormat="false" ht="15" hidden="false" customHeight="false" outlineLevel="0" collapsed="false">
      <c r="A15" s="7" t="s">
        <v>10</v>
      </c>
      <c r="B15" s="42" t="n">
        <v>27</v>
      </c>
      <c r="C15" s="9" t="n">
        <f aca="false">B15/F15</f>
        <v>0.771428571428572</v>
      </c>
      <c r="D15" s="42" t="n">
        <f aca="false">F15-B15</f>
        <v>8</v>
      </c>
      <c r="E15" s="9" t="n">
        <f aca="false">D15/F15</f>
        <v>0.228571428571429</v>
      </c>
      <c r="F15" s="43" t="n">
        <v>35</v>
      </c>
    </row>
    <row r="16" customFormat="false" ht="15" hidden="false" customHeight="false" outlineLevel="0" collapsed="false">
      <c r="A16" s="7" t="s">
        <v>37</v>
      </c>
      <c r="B16" s="42" t="n">
        <v>46</v>
      </c>
      <c r="C16" s="9" t="n">
        <f aca="false">B16/F16</f>
        <v>0.92</v>
      </c>
      <c r="D16" s="42" t="n">
        <f aca="false">F16-B16</f>
        <v>4</v>
      </c>
      <c r="E16" s="9" t="n">
        <f aca="false">D16/F16</f>
        <v>0.08</v>
      </c>
      <c r="F16" s="43" t="n">
        <v>50</v>
      </c>
    </row>
    <row r="17" customFormat="false" ht="15" hidden="false" customHeight="false" outlineLevel="0" collapsed="false">
      <c r="A17" s="7" t="s">
        <v>38</v>
      </c>
      <c r="B17" s="42" t="n">
        <v>27</v>
      </c>
      <c r="C17" s="9" t="n">
        <f aca="false">B17/F17</f>
        <v>0.931034482758621</v>
      </c>
      <c r="D17" s="42" t="n">
        <f aca="false">F17-B17</f>
        <v>2</v>
      </c>
      <c r="E17" s="9" t="n">
        <f aca="false">D17/F17</f>
        <v>0.0689655172413793</v>
      </c>
      <c r="F17" s="43" t="n">
        <v>29</v>
      </c>
    </row>
    <row r="18" customFormat="false" ht="15" hidden="false" customHeight="false" outlineLevel="0" collapsed="false">
      <c r="A18" s="7" t="s">
        <v>39</v>
      </c>
      <c r="B18" s="42" t="n">
        <v>31</v>
      </c>
      <c r="C18" s="9" t="n">
        <f aca="false">B18/F18</f>
        <v>0.861111111111111</v>
      </c>
      <c r="D18" s="42" t="n">
        <f aca="false">F18-B18</f>
        <v>5</v>
      </c>
      <c r="E18" s="9" t="n">
        <f aca="false">D18/F18</f>
        <v>0.138888888888889</v>
      </c>
      <c r="F18" s="43" t="n">
        <v>36</v>
      </c>
    </row>
    <row r="19" customFormat="false" ht="15" hidden="false" customHeight="false" outlineLevel="0" collapsed="false">
      <c r="A19" s="7" t="s">
        <v>11</v>
      </c>
      <c r="B19" s="42" t="n">
        <v>11</v>
      </c>
      <c r="C19" s="9" t="n">
        <f aca="false">B19/F19</f>
        <v>0.846153846153846</v>
      </c>
      <c r="D19" s="42" t="n">
        <f aca="false">F19-B19</f>
        <v>2</v>
      </c>
      <c r="E19" s="9" t="n">
        <f aca="false">D19/F19</f>
        <v>0.153846153846154</v>
      </c>
      <c r="F19" s="43" t="n">
        <v>13</v>
      </c>
    </row>
    <row r="20" customFormat="false" ht="15" hidden="false" customHeight="false" outlineLevel="0" collapsed="false">
      <c r="A20" s="7" t="s">
        <v>12</v>
      </c>
      <c r="B20" s="42" t="n">
        <v>43</v>
      </c>
      <c r="C20" s="9" t="n">
        <f aca="false">B20/F20</f>
        <v>0.955555555555556</v>
      </c>
      <c r="D20" s="42" t="n">
        <f aca="false">F20-B20</f>
        <v>2</v>
      </c>
      <c r="E20" s="9" t="n">
        <f aca="false">D20/F20</f>
        <v>0.0444444444444444</v>
      </c>
      <c r="F20" s="43" t="n">
        <v>45</v>
      </c>
    </row>
    <row r="21" customFormat="false" ht="15" hidden="false" customHeight="false" outlineLevel="0" collapsed="false">
      <c r="A21" s="7" t="s">
        <v>13</v>
      </c>
      <c r="B21" s="42" t="n">
        <v>20</v>
      </c>
      <c r="C21" s="9" t="n">
        <f aca="false">B21/F21</f>
        <v>0.740740740740741</v>
      </c>
      <c r="D21" s="42" t="n">
        <f aca="false">F21-B21</f>
        <v>7</v>
      </c>
      <c r="E21" s="9" t="n">
        <f aca="false">D21/F21</f>
        <v>0.259259259259259</v>
      </c>
      <c r="F21" s="43" t="n">
        <v>27</v>
      </c>
    </row>
    <row r="22" customFormat="false" ht="15" hidden="false" customHeight="false" outlineLevel="0" collapsed="false">
      <c r="A22" s="7" t="s">
        <v>14</v>
      </c>
      <c r="B22" s="42" t="n">
        <v>41</v>
      </c>
      <c r="C22" s="9" t="n">
        <f aca="false">B22/F22</f>
        <v>0.836734693877551</v>
      </c>
      <c r="D22" s="42" t="n">
        <f aca="false">F22-B22</f>
        <v>8</v>
      </c>
      <c r="E22" s="9" t="n">
        <f aca="false">D22/F22</f>
        <v>0.163265306122449</v>
      </c>
      <c r="F22" s="43" t="n">
        <v>49</v>
      </c>
    </row>
    <row r="23" customFormat="false" ht="15" hidden="false" customHeight="false" outlineLevel="0" collapsed="false">
      <c r="A23" s="7" t="s">
        <v>15</v>
      </c>
      <c r="B23" s="42" t="n">
        <v>17</v>
      </c>
      <c r="C23" s="9" t="n">
        <f aca="false">B23/F23</f>
        <v>0.85</v>
      </c>
      <c r="D23" s="42" t="n">
        <f aca="false">F23-B23</f>
        <v>3</v>
      </c>
      <c r="E23" s="9" t="n">
        <f aca="false">D23/F23</f>
        <v>0.15</v>
      </c>
      <c r="F23" s="43" t="n">
        <v>20</v>
      </c>
    </row>
    <row r="24" customFormat="false" ht="15" hidden="false" customHeight="false" outlineLevel="0" collapsed="false">
      <c r="A24" s="7" t="s">
        <v>16</v>
      </c>
      <c r="B24" s="42" t="n">
        <v>24</v>
      </c>
      <c r="C24" s="9" t="n">
        <f aca="false">B24/F24</f>
        <v>0.685714285714286</v>
      </c>
      <c r="D24" s="42" t="n">
        <f aca="false">F24-B24</f>
        <v>11</v>
      </c>
      <c r="E24" s="9" t="n">
        <f aca="false">D24/F24</f>
        <v>0.314285714285714</v>
      </c>
      <c r="F24" s="43" t="n">
        <v>35</v>
      </c>
    </row>
    <row r="25" customFormat="false" ht="15" hidden="false" customHeight="false" outlineLevel="0" collapsed="false">
      <c r="A25" s="7" t="s">
        <v>17</v>
      </c>
      <c r="B25" s="42" t="n">
        <v>27</v>
      </c>
      <c r="C25" s="9" t="n">
        <f aca="false">B25/F25</f>
        <v>0.658536585365854</v>
      </c>
      <c r="D25" s="42" t="n">
        <f aca="false">F25-B25</f>
        <v>14</v>
      </c>
      <c r="E25" s="9" t="n">
        <f aca="false">D25/F25</f>
        <v>0.341463414634146</v>
      </c>
      <c r="F25" s="43" t="n">
        <v>41</v>
      </c>
    </row>
    <row r="26" customFormat="false" ht="15" hidden="false" customHeight="false" outlineLevel="0" collapsed="false">
      <c r="A26" s="7" t="s">
        <v>40</v>
      </c>
      <c r="B26" s="42" t="n">
        <v>63</v>
      </c>
      <c r="C26" s="9" t="n">
        <f aca="false">B26/F26</f>
        <v>0.984375</v>
      </c>
      <c r="D26" s="42" t="n">
        <f aca="false">F26-B26</f>
        <v>1</v>
      </c>
      <c r="E26" s="9" t="n">
        <f aca="false">D26/F26</f>
        <v>0.015625</v>
      </c>
      <c r="F26" s="43" t="n">
        <v>64</v>
      </c>
    </row>
    <row r="27" customFormat="false" ht="15" hidden="false" customHeight="false" outlineLevel="0" collapsed="false">
      <c r="A27" s="7" t="s">
        <v>18</v>
      </c>
      <c r="B27" s="42" t="n">
        <v>13</v>
      </c>
      <c r="C27" s="9" t="n">
        <f aca="false">B27/F27</f>
        <v>0.866666666666667</v>
      </c>
      <c r="D27" s="42" t="n">
        <f aca="false">F27-B27</f>
        <v>2</v>
      </c>
      <c r="E27" s="9" t="n">
        <f aca="false">D27/F27</f>
        <v>0.133333333333333</v>
      </c>
      <c r="F27" s="43" t="n">
        <v>15</v>
      </c>
    </row>
    <row r="28" customFormat="false" ht="15" hidden="false" customHeight="false" outlineLevel="0" collapsed="false">
      <c r="A28" s="7" t="s">
        <v>19</v>
      </c>
      <c r="B28" s="42" t="n">
        <v>43</v>
      </c>
      <c r="C28" s="9" t="n">
        <f aca="false">B28/F28</f>
        <v>0.826923076923077</v>
      </c>
      <c r="D28" s="42" t="n">
        <f aca="false">F28-B28</f>
        <v>9</v>
      </c>
      <c r="E28" s="9" t="n">
        <f aca="false">D28/F28</f>
        <v>0.173076923076923</v>
      </c>
      <c r="F28" s="43" t="n">
        <v>52</v>
      </c>
    </row>
    <row r="29" customFormat="false" ht="15" hidden="false" customHeight="false" outlineLevel="0" collapsed="false">
      <c r="A29" s="7" t="s">
        <v>41</v>
      </c>
      <c r="B29" s="42" t="n">
        <v>51</v>
      </c>
      <c r="C29" s="9" t="n">
        <f aca="false">B29/F29</f>
        <v>0.962264150943396</v>
      </c>
      <c r="D29" s="42" t="n">
        <f aca="false">F29-B29</f>
        <v>2</v>
      </c>
      <c r="E29" s="9" t="n">
        <f aca="false">D29/F29</f>
        <v>0.0377358490566038</v>
      </c>
      <c r="F29" s="43" t="n">
        <v>53</v>
      </c>
    </row>
    <row r="30" customFormat="false" ht="15" hidden="false" customHeight="false" outlineLevel="0" collapsed="false">
      <c r="A30" s="7" t="s">
        <v>20</v>
      </c>
      <c r="B30" s="42" t="n">
        <v>31</v>
      </c>
      <c r="C30" s="9" t="n">
        <f aca="false">B30/F30</f>
        <v>0.96875</v>
      </c>
      <c r="D30" s="42" t="n">
        <f aca="false">F30-B30</f>
        <v>1</v>
      </c>
      <c r="E30" s="9" t="n">
        <f aca="false">D30/F30</f>
        <v>0.03125</v>
      </c>
      <c r="F30" s="43" t="n">
        <v>32</v>
      </c>
    </row>
    <row r="31" customFormat="false" ht="15" hidden="false" customHeight="false" outlineLevel="0" collapsed="false">
      <c r="A31" s="7" t="s">
        <v>22</v>
      </c>
      <c r="B31" s="42" t="n">
        <f aca="false">SUM(B4:B30)</f>
        <v>876</v>
      </c>
      <c r="C31" s="9" t="n">
        <f aca="false">B31/F31</f>
        <v>0.869910625620656</v>
      </c>
      <c r="D31" s="42" t="n">
        <f aca="false">F31-B31</f>
        <v>131</v>
      </c>
      <c r="E31" s="9" t="n">
        <f aca="false">D31/F31</f>
        <v>0.130089374379345</v>
      </c>
      <c r="F31" s="42" t="n">
        <f aca="false">SUM(F4:F30)</f>
        <v>1007</v>
      </c>
    </row>
  </sheetData>
  <autoFilter ref="A3:F3"/>
  <mergeCells count="1">
    <mergeCell ref="A1:E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T2" activeCellId="0" sqref="T2"/>
    </sheetView>
  </sheetViews>
  <sheetFormatPr defaultColWidth="8.75390625" defaultRowHeight="15" zeroHeight="false" outlineLevelRow="0" outlineLevelCol="0"/>
  <cols>
    <col collapsed="false" customWidth="true" hidden="false" outlineLevel="0" max="1" min="1" style="44" width="20.29"/>
    <col collapsed="false" customWidth="true" hidden="false" outlineLevel="0" max="7" min="2" style="44" width="9.14"/>
    <col collapsed="false" customWidth="true" hidden="false" outlineLevel="0" max="8" min="8" style="44" width="15.57"/>
    <col collapsed="false" customWidth="true" hidden="false" outlineLevel="0" max="9" min="9" style="44" width="9.14"/>
    <col collapsed="false" customWidth="true" hidden="false" outlineLevel="0" max="10" min="10" style="44" width="14.43"/>
    <col collapsed="false" customWidth="true" hidden="false" outlineLevel="0" max="19" min="11" style="44" width="9.14"/>
    <col collapsed="false" customWidth="true" hidden="true" outlineLevel="0" max="20" min="20" style="44" width="12.8"/>
  </cols>
  <sheetData>
    <row r="1" customFormat="false" ht="15" hidden="false" customHeight="true" outlineLevel="0" collapsed="false">
      <c r="A1" s="45"/>
      <c r="B1" s="46" t="s">
        <v>59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customFormat="false" ht="45" hidden="false" customHeight="false" outlineLevel="0" collapsed="false">
      <c r="A2" s="15" t="s">
        <v>2</v>
      </c>
      <c r="B2" s="15" t="s">
        <v>60</v>
      </c>
      <c r="C2" s="47" t="s">
        <v>4</v>
      </c>
      <c r="D2" s="15" t="s">
        <v>61</v>
      </c>
      <c r="E2" s="47" t="s">
        <v>4</v>
      </c>
      <c r="F2" s="15" t="s">
        <v>62</v>
      </c>
      <c r="G2" s="47" t="s">
        <v>4</v>
      </c>
      <c r="H2" s="15" t="s">
        <v>63</v>
      </c>
      <c r="I2" s="47" t="s">
        <v>4</v>
      </c>
      <c r="J2" s="15" t="s">
        <v>64</v>
      </c>
      <c r="K2" s="47" t="s">
        <v>4</v>
      </c>
      <c r="L2" s="15" t="s">
        <v>65</v>
      </c>
      <c r="M2" s="47" t="s">
        <v>4</v>
      </c>
      <c r="N2" s="15" t="s">
        <v>66</v>
      </c>
      <c r="O2" s="47" t="s">
        <v>4</v>
      </c>
      <c r="P2" s="15" t="s">
        <v>67</v>
      </c>
      <c r="Q2" s="47" t="s">
        <v>4</v>
      </c>
      <c r="R2" s="15" t="s">
        <v>68</v>
      </c>
      <c r="S2" s="47" t="s">
        <v>4</v>
      </c>
      <c r="T2" s="15" t="s">
        <v>22</v>
      </c>
    </row>
    <row r="3" customFormat="false" ht="15" hidden="false" customHeight="false" outlineLevel="0" collapsed="false">
      <c r="A3" s="48" t="s">
        <v>31</v>
      </c>
      <c r="B3" s="49" t="n">
        <v>10</v>
      </c>
      <c r="C3" s="50" t="n">
        <f aca="false">B3/T3</f>
        <v>0.208333333333333</v>
      </c>
      <c r="D3" s="49" t="n">
        <v>21</v>
      </c>
      <c r="E3" s="50" t="n">
        <f aca="false">D3/T3</f>
        <v>0.4375</v>
      </c>
      <c r="F3" s="49" t="n">
        <v>18</v>
      </c>
      <c r="G3" s="50" t="n">
        <f aca="false">F3/T3</f>
        <v>0.375</v>
      </c>
      <c r="H3" s="49" t="n">
        <v>0</v>
      </c>
      <c r="I3" s="50" t="n">
        <f aca="false">H3/T3</f>
        <v>0</v>
      </c>
      <c r="J3" s="49" t="n">
        <f aca="false">D3+F3+H3</f>
        <v>39</v>
      </c>
      <c r="K3" s="50" t="n">
        <f aca="false">J3/T3</f>
        <v>0.8125</v>
      </c>
      <c r="L3" s="49" t="n">
        <v>0</v>
      </c>
      <c r="M3" s="50" t="n">
        <f aca="false">L3/T3</f>
        <v>0</v>
      </c>
      <c r="N3" s="49" t="n">
        <v>0</v>
      </c>
      <c r="O3" s="50" t="n">
        <f aca="false">N3/T3</f>
        <v>0</v>
      </c>
      <c r="P3" s="49" t="n">
        <v>0</v>
      </c>
      <c r="Q3" s="50" t="n">
        <f aca="false">P3/T3</f>
        <v>0</v>
      </c>
      <c r="R3" s="49" t="n">
        <v>0</v>
      </c>
      <c r="S3" s="50" t="n">
        <f aca="false">R3/T3</f>
        <v>0</v>
      </c>
      <c r="T3" s="49" t="n">
        <v>48</v>
      </c>
    </row>
    <row r="4" customFormat="false" ht="15" hidden="false" customHeight="false" outlineLevel="0" collapsed="false">
      <c r="A4" s="48" t="s">
        <v>32</v>
      </c>
      <c r="B4" s="49" t="n">
        <v>12</v>
      </c>
      <c r="C4" s="50" t="n">
        <f aca="false">B4/T4</f>
        <v>0.210526315789474</v>
      </c>
      <c r="D4" s="49" t="n">
        <v>18</v>
      </c>
      <c r="E4" s="50" t="n">
        <f aca="false">D4/T4</f>
        <v>0.315789473684211</v>
      </c>
      <c r="F4" s="49" t="n">
        <v>28</v>
      </c>
      <c r="G4" s="50" t="n">
        <f aca="false">F4/T4</f>
        <v>0.491228070175439</v>
      </c>
      <c r="H4" s="49" t="n">
        <v>0</v>
      </c>
      <c r="I4" s="50" t="n">
        <f aca="false">H4/T4</f>
        <v>0</v>
      </c>
      <c r="J4" s="49" t="n">
        <f aca="false">D4+F4+H4</f>
        <v>46</v>
      </c>
      <c r="K4" s="50" t="n">
        <f aca="false">J4/T4</f>
        <v>0.807017543859649</v>
      </c>
      <c r="L4" s="49" t="n">
        <v>0</v>
      </c>
      <c r="M4" s="50" t="n">
        <f aca="false">L4/T4</f>
        <v>0</v>
      </c>
      <c r="N4" s="49" t="n">
        <v>0</v>
      </c>
      <c r="O4" s="50" t="n">
        <f aca="false">N4/T4</f>
        <v>0</v>
      </c>
      <c r="P4" s="49" t="n">
        <v>1</v>
      </c>
      <c r="Q4" s="50" t="n">
        <f aca="false">P4/T4</f>
        <v>0.0175438596491228</v>
      </c>
      <c r="R4" s="49" t="n">
        <v>0</v>
      </c>
      <c r="S4" s="50" t="n">
        <f aca="false">R4/T4</f>
        <v>0</v>
      </c>
      <c r="T4" s="49" t="n">
        <v>57</v>
      </c>
    </row>
    <row r="5" customFormat="false" ht="15" hidden="false" customHeight="false" outlineLevel="0" collapsed="false">
      <c r="A5" s="48" t="s">
        <v>33</v>
      </c>
      <c r="B5" s="49" t="n">
        <v>5</v>
      </c>
      <c r="C5" s="50" t="n">
        <f aca="false">B5/T5</f>
        <v>0.147058823529412</v>
      </c>
      <c r="D5" s="49" t="n">
        <v>1</v>
      </c>
      <c r="E5" s="50" t="n">
        <f aca="false">D5/T5</f>
        <v>0.0294117647058824</v>
      </c>
      <c r="F5" s="49" t="n">
        <v>18</v>
      </c>
      <c r="G5" s="50" t="n">
        <f aca="false">F5/T5</f>
        <v>0.529411764705882</v>
      </c>
      <c r="H5" s="49" t="n">
        <v>10</v>
      </c>
      <c r="I5" s="50" t="n">
        <f aca="false">H5/T5</f>
        <v>0.294117647058824</v>
      </c>
      <c r="J5" s="49" t="n">
        <f aca="false">D5+F5+H5</f>
        <v>29</v>
      </c>
      <c r="K5" s="50" t="n">
        <f aca="false">J5/T5</f>
        <v>0.852941176470588</v>
      </c>
      <c r="L5" s="49" t="n">
        <v>0</v>
      </c>
      <c r="M5" s="50" t="n">
        <f aca="false">L5/T5</f>
        <v>0</v>
      </c>
      <c r="N5" s="49" t="n">
        <v>0</v>
      </c>
      <c r="O5" s="50" t="n">
        <f aca="false">N5/T5</f>
        <v>0</v>
      </c>
      <c r="P5" s="49" t="n">
        <v>0</v>
      </c>
      <c r="Q5" s="50" t="n">
        <f aca="false">P5/T5</f>
        <v>0</v>
      </c>
      <c r="R5" s="49" t="n">
        <v>0</v>
      </c>
      <c r="S5" s="50" t="n">
        <f aca="false">R5/T5</f>
        <v>0</v>
      </c>
      <c r="T5" s="49" t="n">
        <v>34</v>
      </c>
    </row>
    <row r="6" customFormat="false" ht="30" hidden="false" customHeight="false" outlineLevel="0" collapsed="false">
      <c r="A6" s="48" t="s">
        <v>5</v>
      </c>
      <c r="B6" s="49" t="n">
        <v>7</v>
      </c>
      <c r="C6" s="50" t="n">
        <f aca="false">B6/T6</f>
        <v>0.212121212121212</v>
      </c>
      <c r="D6" s="49" t="n">
        <v>8</v>
      </c>
      <c r="E6" s="50" t="n">
        <f aca="false">D6/T6</f>
        <v>0.242424242424242</v>
      </c>
      <c r="F6" s="49" t="n">
        <v>18</v>
      </c>
      <c r="G6" s="50" t="n">
        <f aca="false">F6/T6</f>
        <v>0.545454545454545</v>
      </c>
      <c r="H6" s="49" t="n">
        <v>0</v>
      </c>
      <c r="I6" s="50" t="n">
        <f aca="false">H6/T6</f>
        <v>0</v>
      </c>
      <c r="J6" s="49" t="n">
        <f aca="false">D6+F6+H6</f>
        <v>26</v>
      </c>
      <c r="K6" s="50" t="n">
        <f aca="false">J6/T6</f>
        <v>0.787878787878788</v>
      </c>
      <c r="L6" s="49" t="n">
        <v>0</v>
      </c>
      <c r="M6" s="50" t="n">
        <f aca="false">L6/T6</f>
        <v>0</v>
      </c>
      <c r="N6" s="49" t="n">
        <v>0</v>
      </c>
      <c r="O6" s="50" t="n">
        <f aca="false">N6/T6</f>
        <v>0</v>
      </c>
      <c r="P6" s="49" t="n">
        <v>0</v>
      </c>
      <c r="Q6" s="50" t="n">
        <f aca="false">P6/T6</f>
        <v>0</v>
      </c>
      <c r="R6" s="49" t="n">
        <v>0</v>
      </c>
      <c r="S6" s="50" t="n">
        <f aca="false">R6/T6</f>
        <v>0</v>
      </c>
      <c r="T6" s="49" t="n">
        <v>33</v>
      </c>
    </row>
    <row r="7" customFormat="false" ht="15" hidden="false" customHeight="false" outlineLevel="0" collapsed="false">
      <c r="A7" s="48" t="s">
        <v>34</v>
      </c>
      <c r="B7" s="49" t="n">
        <v>13</v>
      </c>
      <c r="C7" s="50" t="n">
        <f aca="false">B7/T7</f>
        <v>0.270833333333333</v>
      </c>
      <c r="D7" s="49" t="n">
        <v>20</v>
      </c>
      <c r="E7" s="50" t="n">
        <f aca="false">D7/T7</f>
        <v>0.416666666666667</v>
      </c>
      <c r="F7" s="49" t="n">
        <v>15</v>
      </c>
      <c r="G7" s="50" t="n">
        <f aca="false">F7/T7</f>
        <v>0.3125</v>
      </c>
      <c r="H7" s="49" t="n">
        <v>0</v>
      </c>
      <c r="I7" s="50" t="n">
        <f aca="false">H7/T7</f>
        <v>0</v>
      </c>
      <c r="J7" s="49" t="n">
        <f aca="false">D7+F7+H7</f>
        <v>35</v>
      </c>
      <c r="K7" s="50" t="n">
        <f aca="false">J7/T7</f>
        <v>0.729166666666667</v>
      </c>
      <c r="L7" s="49" t="n">
        <v>0</v>
      </c>
      <c r="M7" s="50" t="n">
        <f aca="false">L7/T7</f>
        <v>0</v>
      </c>
      <c r="N7" s="49" t="n">
        <v>0</v>
      </c>
      <c r="O7" s="50" t="n">
        <f aca="false">N7/T7</f>
        <v>0</v>
      </c>
      <c r="P7" s="49" t="n">
        <v>0</v>
      </c>
      <c r="Q7" s="50" t="n">
        <f aca="false">P7/T7</f>
        <v>0</v>
      </c>
      <c r="R7" s="49" t="n">
        <v>0</v>
      </c>
      <c r="S7" s="50" t="n">
        <f aca="false">R7/T7</f>
        <v>0</v>
      </c>
      <c r="T7" s="49" t="n">
        <v>48</v>
      </c>
    </row>
    <row r="8" customFormat="false" ht="15" hidden="false" customHeight="false" outlineLevel="0" collapsed="false">
      <c r="A8" s="48" t="s">
        <v>35</v>
      </c>
      <c r="B8" s="49" t="n">
        <v>2</v>
      </c>
      <c r="C8" s="50" t="n">
        <f aca="false">B8/T8</f>
        <v>0.0465116279069767</v>
      </c>
      <c r="D8" s="49" t="n">
        <v>3</v>
      </c>
      <c r="E8" s="50" t="n">
        <f aca="false">D8/T8</f>
        <v>0.0697674418604651</v>
      </c>
      <c r="F8" s="49" t="n">
        <v>31</v>
      </c>
      <c r="G8" s="50" t="n">
        <f aca="false">F8/T8</f>
        <v>0.72093023255814</v>
      </c>
      <c r="H8" s="49" t="n">
        <v>0</v>
      </c>
      <c r="I8" s="50" t="n">
        <f aca="false">H8/T8</f>
        <v>0</v>
      </c>
      <c r="J8" s="49" t="n">
        <f aca="false">D8+F8+H8</f>
        <v>34</v>
      </c>
      <c r="K8" s="50" t="n">
        <f aca="false">J8/T8</f>
        <v>0.790697674418605</v>
      </c>
      <c r="L8" s="49" t="n">
        <v>0</v>
      </c>
      <c r="M8" s="50" t="n">
        <f aca="false">L8/T8</f>
        <v>0</v>
      </c>
      <c r="N8" s="49" t="n">
        <v>0</v>
      </c>
      <c r="O8" s="50" t="n">
        <f aca="false">N8/T8</f>
        <v>0</v>
      </c>
      <c r="P8" s="49" t="n">
        <v>0</v>
      </c>
      <c r="Q8" s="50" t="n">
        <f aca="false">P8/T8</f>
        <v>0</v>
      </c>
      <c r="R8" s="49" t="n">
        <v>0</v>
      </c>
      <c r="S8" s="50" t="n">
        <f aca="false">R8/T8</f>
        <v>0</v>
      </c>
      <c r="T8" s="49" t="n">
        <v>43</v>
      </c>
    </row>
    <row r="9" customFormat="false" ht="15" hidden="false" customHeight="false" outlineLevel="0" collapsed="false">
      <c r="A9" s="48" t="s">
        <v>6</v>
      </c>
      <c r="B9" s="49" t="n">
        <v>7</v>
      </c>
      <c r="C9" s="50" t="n">
        <f aca="false">B9/T9</f>
        <v>0.194444444444444</v>
      </c>
      <c r="D9" s="49" t="n">
        <v>10</v>
      </c>
      <c r="E9" s="50" t="n">
        <f aca="false">D9/T9</f>
        <v>0.277777777777778</v>
      </c>
      <c r="F9" s="49" t="n">
        <v>19</v>
      </c>
      <c r="G9" s="50" t="n">
        <f aca="false">F9/T9</f>
        <v>0.527777777777778</v>
      </c>
      <c r="H9" s="49" t="n">
        <v>0</v>
      </c>
      <c r="I9" s="50" t="n">
        <f aca="false">H9/T9</f>
        <v>0</v>
      </c>
      <c r="J9" s="49" t="n">
        <f aca="false">D9+F9+H9</f>
        <v>29</v>
      </c>
      <c r="K9" s="50" t="n">
        <f aca="false">J9/T9</f>
        <v>0.805555555555556</v>
      </c>
      <c r="L9" s="49" t="n">
        <v>0</v>
      </c>
      <c r="M9" s="50" t="n">
        <f aca="false">L9/T9</f>
        <v>0</v>
      </c>
      <c r="N9" s="49" t="n">
        <v>0</v>
      </c>
      <c r="O9" s="50" t="n">
        <f aca="false">N9/T9</f>
        <v>0</v>
      </c>
      <c r="P9" s="49" t="n">
        <v>0</v>
      </c>
      <c r="Q9" s="50" t="n">
        <f aca="false">P9/T9</f>
        <v>0</v>
      </c>
      <c r="R9" s="49" t="n">
        <v>0</v>
      </c>
      <c r="S9" s="50" t="n">
        <f aca="false">R9/T9</f>
        <v>0</v>
      </c>
      <c r="T9" s="49" t="n">
        <v>36</v>
      </c>
    </row>
    <row r="10" customFormat="false" ht="15" hidden="false" customHeight="false" outlineLevel="0" collapsed="false">
      <c r="A10" s="48" t="s">
        <v>7</v>
      </c>
      <c r="B10" s="49" t="n">
        <v>10</v>
      </c>
      <c r="C10" s="50" t="n">
        <f aca="false">B10/T10</f>
        <v>0.303030303030303</v>
      </c>
      <c r="D10" s="49" t="n">
        <v>0</v>
      </c>
      <c r="E10" s="50" t="n">
        <f aca="false">D10/T10</f>
        <v>0</v>
      </c>
      <c r="F10" s="49" t="n">
        <v>19</v>
      </c>
      <c r="G10" s="50" t="n">
        <f aca="false">F10/T10</f>
        <v>0.575757575757576</v>
      </c>
      <c r="H10" s="49" t="n">
        <v>4</v>
      </c>
      <c r="I10" s="50" t="n">
        <f aca="false">H10/T10</f>
        <v>0.121212121212121</v>
      </c>
      <c r="J10" s="49" t="n">
        <f aca="false">D10+F10+H10</f>
        <v>23</v>
      </c>
      <c r="K10" s="50" t="n">
        <f aca="false">J10/T10</f>
        <v>0.696969696969697</v>
      </c>
      <c r="L10" s="49" t="n">
        <v>0</v>
      </c>
      <c r="M10" s="50" t="n">
        <f aca="false">L10/T10</f>
        <v>0</v>
      </c>
      <c r="N10" s="49" t="n">
        <v>0</v>
      </c>
      <c r="O10" s="50" t="n">
        <f aca="false">N10/T10</f>
        <v>0</v>
      </c>
      <c r="P10" s="49" t="n">
        <v>0</v>
      </c>
      <c r="Q10" s="50" t="n">
        <f aca="false">P10/T10</f>
        <v>0</v>
      </c>
      <c r="R10" s="49" t="n">
        <v>0</v>
      </c>
      <c r="S10" s="50" t="n">
        <f aca="false">R10/T10</f>
        <v>0</v>
      </c>
      <c r="T10" s="49" t="n">
        <v>33</v>
      </c>
    </row>
    <row r="11" customFormat="false" ht="15" hidden="false" customHeight="false" outlineLevel="0" collapsed="false">
      <c r="A11" s="48" t="s">
        <v>8</v>
      </c>
      <c r="B11" s="49" t="n">
        <v>5</v>
      </c>
      <c r="C11" s="50" t="n">
        <f aca="false">B11/T11</f>
        <v>0.454545454545455</v>
      </c>
      <c r="D11" s="49" t="n">
        <v>1</v>
      </c>
      <c r="E11" s="50" t="n">
        <f aca="false">D11/T11</f>
        <v>0.0909090909090909</v>
      </c>
      <c r="F11" s="49" t="n">
        <v>3</v>
      </c>
      <c r="G11" s="50" t="n">
        <f aca="false">F11/T11</f>
        <v>0.272727272727273</v>
      </c>
      <c r="H11" s="49" t="n">
        <v>0</v>
      </c>
      <c r="I11" s="50" t="n">
        <f aca="false">H11/T11</f>
        <v>0</v>
      </c>
      <c r="J11" s="49" t="n">
        <f aca="false">D11+F11+H11</f>
        <v>4</v>
      </c>
      <c r="K11" s="50" t="n">
        <f aca="false">J11/T11</f>
        <v>0.363636363636364</v>
      </c>
      <c r="L11" s="49" t="n">
        <v>0</v>
      </c>
      <c r="M11" s="50" t="n">
        <f aca="false">L11/T11</f>
        <v>0</v>
      </c>
      <c r="N11" s="49" t="n">
        <v>0</v>
      </c>
      <c r="O11" s="50" t="n">
        <f aca="false">N11/T11</f>
        <v>0</v>
      </c>
      <c r="P11" s="49" t="n">
        <v>0</v>
      </c>
      <c r="Q11" s="50" t="n">
        <f aca="false">P11/T11</f>
        <v>0</v>
      </c>
      <c r="R11" s="49" t="n">
        <v>2</v>
      </c>
      <c r="S11" s="50" t="n">
        <f aca="false">R11/T11</f>
        <v>0.181818181818182</v>
      </c>
      <c r="T11" s="49" t="n">
        <v>11</v>
      </c>
    </row>
    <row r="12" customFormat="false" ht="15" hidden="false" customHeight="false" outlineLevel="0" collapsed="false">
      <c r="A12" s="48" t="s">
        <v>36</v>
      </c>
      <c r="B12" s="49" t="n">
        <v>3</v>
      </c>
      <c r="C12" s="50" t="n">
        <f aca="false">B12/T12</f>
        <v>0.103448275862069</v>
      </c>
      <c r="D12" s="49" t="n">
        <v>1</v>
      </c>
      <c r="E12" s="50" t="n">
        <f aca="false">D12/T12</f>
        <v>0.0344827586206897</v>
      </c>
      <c r="F12" s="49" t="n">
        <v>21</v>
      </c>
      <c r="G12" s="50" t="n">
        <f aca="false">F12/T12</f>
        <v>0.724137931034483</v>
      </c>
      <c r="H12" s="49" t="n">
        <v>3</v>
      </c>
      <c r="I12" s="50" t="n">
        <f aca="false">H12/T12</f>
        <v>0.103448275862069</v>
      </c>
      <c r="J12" s="49" t="n">
        <f aca="false">D12+F12+H12</f>
        <v>25</v>
      </c>
      <c r="K12" s="50" t="n">
        <f aca="false">J12/T12</f>
        <v>0.862068965517241</v>
      </c>
      <c r="L12" s="49" t="n">
        <v>0</v>
      </c>
      <c r="M12" s="50" t="n">
        <f aca="false">L12/T12</f>
        <v>0</v>
      </c>
      <c r="N12" s="49" t="n">
        <v>0</v>
      </c>
      <c r="O12" s="50" t="n">
        <f aca="false">N12/T12</f>
        <v>0</v>
      </c>
      <c r="P12" s="49" t="n">
        <v>1</v>
      </c>
      <c r="Q12" s="50" t="n">
        <f aca="false">P12/T12</f>
        <v>0.0344827586206897</v>
      </c>
      <c r="R12" s="49" t="n">
        <v>0</v>
      </c>
      <c r="S12" s="50" t="n">
        <f aca="false">R12/T12</f>
        <v>0</v>
      </c>
      <c r="T12" s="49" t="n">
        <v>29</v>
      </c>
    </row>
    <row r="13" customFormat="false" ht="15" hidden="false" customHeight="false" outlineLevel="0" collapsed="false">
      <c r="A13" s="48" t="s">
        <v>9</v>
      </c>
      <c r="B13" s="49" t="n">
        <v>8</v>
      </c>
      <c r="C13" s="50" t="n">
        <f aca="false">B13/T13</f>
        <v>0.205128205128205</v>
      </c>
      <c r="D13" s="49" t="n">
        <v>10</v>
      </c>
      <c r="E13" s="50" t="n">
        <f aca="false">D13/T13</f>
        <v>0.256410256410256</v>
      </c>
      <c r="F13" s="49" t="n">
        <v>21</v>
      </c>
      <c r="G13" s="50" t="n">
        <f aca="false">F13/T13</f>
        <v>0.538461538461538</v>
      </c>
      <c r="H13" s="49" t="n">
        <v>0</v>
      </c>
      <c r="I13" s="50" t="n">
        <f aca="false">H13/T13</f>
        <v>0</v>
      </c>
      <c r="J13" s="49" t="n">
        <f aca="false">D13+F13+H13</f>
        <v>31</v>
      </c>
      <c r="K13" s="50" t="n">
        <f aca="false">J13/T13</f>
        <v>0.794871794871795</v>
      </c>
      <c r="L13" s="49" t="n">
        <v>0</v>
      </c>
      <c r="M13" s="50" t="n">
        <f aca="false">L13/T13</f>
        <v>0</v>
      </c>
      <c r="N13" s="49" t="n">
        <v>0</v>
      </c>
      <c r="O13" s="50" t="n">
        <f aca="false">N13/T13</f>
        <v>0</v>
      </c>
      <c r="P13" s="49" t="n">
        <v>0</v>
      </c>
      <c r="Q13" s="50" t="n">
        <f aca="false">P13/T13</f>
        <v>0</v>
      </c>
      <c r="R13" s="49" t="n">
        <v>0</v>
      </c>
      <c r="S13" s="50" t="n">
        <f aca="false">R13/T13</f>
        <v>0</v>
      </c>
      <c r="T13" s="49" t="n">
        <v>39</v>
      </c>
    </row>
    <row r="14" customFormat="false" ht="15" hidden="false" customHeight="false" outlineLevel="0" collapsed="false">
      <c r="A14" s="48" t="s">
        <v>10</v>
      </c>
      <c r="B14" s="49" t="n">
        <v>11</v>
      </c>
      <c r="C14" s="50" t="n">
        <f aca="false">B14/T14</f>
        <v>0.314285714285714</v>
      </c>
      <c r="D14" s="49" t="n">
        <v>8</v>
      </c>
      <c r="E14" s="50" t="n">
        <f aca="false">D14/T14</f>
        <v>0.228571428571429</v>
      </c>
      <c r="F14" s="49" t="n">
        <v>16</v>
      </c>
      <c r="G14" s="50" t="n">
        <f aca="false">F14/T14</f>
        <v>0.457142857142857</v>
      </c>
      <c r="H14" s="49" t="n">
        <v>0</v>
      </c>
      <c r="I14" s="50" t="n">
        <f aca="false">H14/T14</f>
        <v>0</v>
      </c>
      <c r="J14" s="49" t="n">
        <f aca="false">D14+F14+H14</f>
        <v>24</v>
      </c>
      <c r="K14" s="50" t="n">
        <f aca="false">J14/T14</f>
        <v>0.685714285714286</v>
      </c>
      <c r="L14" s="49" t="n">
        <v>0</v>
      </c>
      <c r="M14" s="50" t="n">
        <f aca="false">L14/T14</f>
        <v>0</v>
      </c>
      <c r="N14" s="49" t="n">
        <v>0</v>
      </c>
      <c r="O14" s="50" t="n">
        <f aca="false">N14/T14</f>
        <v>0</v>
      </c>
      <c r="P14" s="49" t="n">
        <v>0</v>
      </c>
      <c r="Q14" s="50" t="n">
        <f aca="false">P14/T14</f>
        <v>0</v>
      </c>
      <c r="R14" s="49" t="n">
        <v>0</v>
      </c>
      <c r="S14" s="50" t="n">
        <f aca="false">R14/T14</f>
        <v>0</v>
      </c>
      <c r="T14" s="49" t="n">
        <v>35</v>
      </c>
    </row>
    <row r="15" customFormat="false" ht="15" hidden="false" customHeight="false" outlineLevel="0" collapsed="false">
      <c r="A15" s="48" t="s">
        <v>37</v>
      </c>
      <c r="B15" s="49" t="n">
        <v>5</v>
      </c>
      <c r="C15" s="50" t="n">
        <f aca="false">B15/T15</f>
        <v>0.1</v>
      </c>
      <c r="D15" s="49" t="n">
        <v>20</v>
      </c>
      <c r="E15" s="50" t="n">
        <f aca="false">D15/T15</f>
        <v>0.4</v>
      </c>
      <c r="F15" s="49" t="n">
        <v>20</v>
      </c>
      <c r="G15" s="50" t="n">
        <f aca="false">F15/T15</f>
        <v>0.4</v>
      </c>
      <c r="H15" s="49" t="n">
        <v>0</v>
      </c>
      <c r="I15" s="50" t="n">
        <f aca="false">H15/T15</f>
        <v>0</v>
      </c>
      <c r="J15" s="49" t="n">
        <f aca="false">D15+F15+H15</f>
        <v>40</v>
      </c>
      <c r="K15" s="50" t="n">
        <f aca="false">J15/T15</f>
        <v>0.8</v>
      </c>
      <c r="L15" s="49" t="n">
        <v>0</v>
      </c>
      <c r="M15" s="50" t="n">
        <f aca="false">L15/T15</f>
        <v>0</v>
      </c>
      <c r="N15" s="49" t="n">
        <v>0</v>
      </c>
      <c r="O15" s="50" t="n">
        <f aca="false">N15/T15</f>
        <v>0</v>
      </c>
      <c r="P15" s="49" t="n">
        <v>5</v>
      </c>
      <c r="Q15" s="50" t="n">
        <f aca="false">P15/T15</f>
        <v>0.1</v>
      </c>
      <c r="R15" s="49" t="n">
        <v>0</v>
      </c>
      <c r="S15" s="50" t="n">
        <f aca="false">R15/T15</f>
        <v>0</v>
      </c>
      <c r="T15" s="49" t="n">
        <v>50</v>
      </c>
    </row>
    <row r="16" customFormat="false" ht="15" hidden="false" customHeight="false" outlineLevel="0" collapsed="false">
      <c r="A16" s="48" t="s">
        <v>38</v>
      </c>
      <c r="B16" s="49" t="n">
        <v>8</v>
      </c>
      <c r="C16" s="50" t="n">
        <f aca="false">B16/T16</f>
        <v>0.275862068965517</v>
      </c>
      <c r="D16" s="49" t="n">
        <v>7</v>
      </c>
      <c r="E16" s="50" t="n">
        <f aca="false">D16/T16</f>
        <v>0.241379310344828</v>
      </c>
      <c r="F16" s="49" t="n">
        <v>14</v>
      </c>
      <c r="G16" s="50" t="n">
        <f aca="false">F16/T16</f>
        <v>0.482758620689655</v>
      </c>
      <c r="H16" s="49" t="n">
        <v>0</v>
      </c>
      <c r="I16" s="50" t="n">
        <f aca="false">H16/T16</f>
        <v>0</v>
      </c>
      <c r="J16" s="49" t="n">
        <f aca="false">D16+F16+H16</f>
        <v>21</v>
      </c>
      <c r="K16" s="50" t="n">
        <f aca="false">J16/T16</f>
        <v>0.724137931034483</v>
      </c>
      <c r="L16" s="49" t="n">
        <v>0</v>
      </c>
      <c r="M16" s="50" t="n">
        <f aca="false">L16/T16</f>
        <v>0</v>
      </c>
      <c r="N16" s="49" t="n">
        <v>0</v>
      </c>
      <c r="O16" s="50" t="n">
        <f aca="false">N16/T16</f>
        <v>0</v>
      </c>
      <c r="P16" s="49" t="n">
        <v>0</v>
      </c>
      <c r="Q16" s="50" t="n">
        <f aca="false">P16/T16</f>
        <v>0</v>
      </c>
      <c r="R16" s="49" t="n">
        <v>0</v>
      </c>
      <c r="S16" s="50" t="n">
        <f aca="false">R16/T16</f>
        <v>0</v>
      </c>
      <c r="T16" s="49" t="n">
        <v>29</v>
      </c>
    </row>
    <row r="17" customFormat="false" ht="15" hidden="false" customHeight="false" outlineLevel="0" collapsed="false">
      <c r="A17" s="48" t="s">
        <v>39</v>
      </c>
      <c r="B17" s="49" t="n">
        <v>4</v>
      </c>
      <c r="C17" s="50" t="n">
        <f aca="false">B17/T17</f>
        <v>0.111111111111111</v>
      </c>
      <c r="D17" s="49" t="n">
        <v>17</v>
      </c>
      <c r="E17" s="50" t="n">
        <f aca="false">D17/T17</f>
        <v>0.472222222222222</v>
      </c>
      <c r="F17" s="49" t="n">
        <v>12</v>
      </c>
      <c r="G17" s="50" t="n">
        <f aca="false">F17/T17</f>
        <v>0.333333333333333</v>
      </c>
      <c r="H17" s="49" t="n">
        <v>0</v>
      </c>
      <c r="I17" s="50" t="n">
        <f aca="false">H17/T17</f>
        <v>0</v>
      </c>
      <c r="J17" s="49" t="n">
        <f aca="false">D17+F17+H17</f>
        <v>29</v>
      </c>
      <c r="K17" s="50" t="n">
        <f aca="false">J17/T17</f>
        <v>0.805555555555556</v>
      </c>
      <c r="L17" s="49" t="n">
        <v>0</v>
      </c>
      <c r="M17" s="50" t="n">
        <f aca="false">L17/T17</f>
        <v>0</v>
      </c>
      <c r="N17" s="49" t="n">
        <v>0</v>
      </c>
      <c r="O17" s="50" t="n">
        <f aca="false">N17/T17</f>
        <v>0</v>
      </c>
      <c r="P17" s="49" t="n">
        <v>3</v>
      </c>
      <c r="Q17" s="50" t="n">
        <f aca="false">P17/T17</f>
        <v>0.0833333333333333</v>
      </c>
      <c r="R17" s="49" t="n">
        <v>0</v>
      </c>
      <c r="S17" s="50" t="n">
        <f aca="false">R17/T17</f>
        <v>0</v>
      </c>
      <c r="T17" s="49" t="n">
        <v>36</v>
      </c>
    </row>
    <row r="18" customFormat="false" ht="15" hidden="false" customHeight="false" outlineLevel="0" collapsed="false">
      <c r="A18" s="51" t="s">
        <v>11</v>
      </c>
      <c r="B18" s="49" t="n">
        <v>2</v>
      </c>
      <c r="C18" s="50" t="n">
        <f aca="false">B18/T18</f>
        <v>0.153846153846154</v>
      </c>
      <c r="D18" s="49" t="n">
        <v>5</v>
      </c>
      <c r="E18" s="50" t="n">
        <f aca="false">D18/T18</f>
        <v>0.384615384615385</v>
      </c>
      <c r="F18" s="49" t="n">
        <v>6</v>
      </c>
      <c r="G18" s="50" t="n">
        <f aca="false">F18/T18</f>
        <v>0.461538461538462</v>
      </c>
      <c r="H18" s="49" t="n">
        <v>0</v>
      </c>
      <c r="I18" s="50" t="n">
        <f aca="false">H18/T18</f>
        <v>0</v>
      </c>
      <c r="J18" s="49" t="n">
        <f aca="false">D18+F18+H18</f>
        <v>11</v>
      </c>
      <c r="K18" s="50" t="n">
        <f aca="false">J18/T18</f>
        <v>0.846153846153846</v>
      </c>
      <c r="L18" s="49" t="n">
        <v>0</v>
      </c>
      <c r="M18" s="50" t="n">
        <f aca="false">L18/T18</f>
        <v>0</v>
      </c>
      <c r="N18" s="49" t="n">
        <v>0</v>
      </c>
      <c r="O18" s="50" t="n">
        <f aca="false">N18/T18</f>
        <v>0</v>
      </c>
      <c r="P18" s="49" t="n">
        <v>0</v>
      </c>
      <c r="Q18" s="50" t="n">
        <f aca="false">P18/T18</f>
        <v>0</v>
      </c>
      <c r="R18" s="49" t="n">
        <v>0</v>
      </c>
      <c r="S18" s="50" t="n">
        <f aca="false">R18/T18</f>
        <v>0</v>
      </c>
      <c r="T18" s="49" t="n">
        <v>13</v>
      </c>
    </row>
    <row r="19" customFormat="false" ht="15" hidden="false" customHeight="false" outlineLevel="0" collapsed="false">
      <c r="A19" s="48" t="s">
        <v>12</v>
      </c>
      <c r="B19" s="49" t="n">
        <v>21</v>
      </c>
      <c r="C19" s="50" t="n">
        <f aca="false">B19/T19</f>
        <v>0.466666666666667</v>
      </c>
      <c r="D19" s="49" t="n">
        <v>13</v>
      </c>
      <c r="E19" s="50" t="n">
        <f aca="false">D19/T19</f>
        <v>0.288888888888889</v>
      </c>
      <c r="F19" s="49" t="n">
        <v>11</v>
      </c>
      <c r="G19" s="50" t="n">
        <f aca="false">F19/T19</f>
        <v>0.244444444444444</v>
      </c>
      <c r="H19" s="49" t="n">
        <v>0</v>
      </c>
      <c r="I19" s="50" t="n">
        <f aca="false">H19/T19</f>
        <v>0</v>
      </c>
      <c r="J19" s="49" t="n">
        <f aca="false">D19+F19+H19</f>
        <v>24</v>
      </c>
      <c r="K19" s="50" t="n">
        <f aca="false">J19/T19</f>
        <v>0.533333333333333</v>
      </c>
      <c r="L19" s="49" t="n">
        <v>0</v>
      </c>
      <c r="M19" s="50" t="n">
        <f aca="false">L19/T19</f>
        <v>0</v>
      </c>
      <c r="N19" s="49" t="n">
        <v>0</v>
      </c>
      <c r="O19" s="50" t="n">
        <f aca="false">N19/T19</f>
        <v>0</v>
      </c>
      <c r="P19" s="49" t="n">
        <v>0</v>
      </c>
      <c r="Q19" s="50" t="n">
        <f aca="false">P19/T19</f>
        <v>0</v>
      </c>
      <c r="R19" s="49" t="n">
        <v>0</v>
      </c>
      <c r="S19" s="50" t="n">
        <f aca="false">R19/T19</f>
        <v>0</v>
      </c>
      <c r="T19" s="49" t="n">
        <v>45</v>
      </c>
    </row>
    <row r="20" customFormat="false" ht="15" hidden="false" customHeight="false" outlineLevel="0" collapsed="false">
      <c r="A20" s="48" t="s">
        <v>13</v>
      </c>
      <c r="B20" s="49" t="n">
        <v>6</v>
      </c>
      <c r="C20" s="50" t="n">
        <f aca="false">B20/T20</f>
        <v>0.222222222222222</v>
      </c>
      <c r="D20" s="49" t="n">
        <v>13</v>
      </c>
      <c r="E20" s="50" t="n">
        <f aca="false">D20/T20</f>
        <v>0.481481481481481</v>
      </c>
      <c r="F20" s="49" t="n">
        <v>8</v>
      </c>
      <c r="G20" s="50" t="n">
        <f aca="false">F20/T20</f>
        <v>0.296296296296296</v>
      </c>
      <c r="H20" s="49" t="n">
        <v>0</v>
      </c>
      <c r="I20" s="50" t="n">
        <f aca="false">H20/T20</f>
        <v>0</v>
      </c>
      <c r="J20" s="49" t="n">
        <f aca="false">D20+F20+H20</f>
        <v>21</v>
      </c>
      <c r="K20" s="50" t="n">
        <f aca="false">J20/T20</f>
        <v>0.777777777777778</v>
      </c>
      <c r="L20" s="49" t="n">
        <v>0</v>
      </c>
      <c r="M20" s="50" t="n">
        <f aca="false">L20/T20</f>
        <v>0</v>
      </c>
      <c r="N20" s="49" t="n">
        <v>0</v>
      </c>
      <c r="O20" s="50" t="n">
        <f aca="false">N20/T20</f>
        <v>0</v>
      </c>
      <c r="P20" s="49" t="n">
        <v>0</v>
      </c>
      <c r="Q20" s="50" t="n">
        <f aca="false">P20/T20</f>
        <v>0</v>
      </c>
      <c r="R20" s="49" t="n">
        <v>0</v>
      </c>
      <c r="S20" s="50" t="n">
        <f aca="false">R20/T20</f>
        <v>0</v>
      </c>
      <c r="T20" s="49" t="n">
        <v>27</v>
      </c>
    </row>
    <row r="21" customFormat="false" ht="15" hidden="false" customHeight="false" outlineLevel="0" collapsed="false">
      <c r="A21" s="48" t="s">
        <v>14</v>
      </c>
      <c r="B21" s="49" t="n">
        <v>4</v>
      </c>
      <c r="C21" s="50" t="n">
        <f aca="false">B21/T21</f>
        <v>0.0816326530612245</v>
      </c>
      <c r="D21" s="49" t="n">
        <v>12</v>
      </c>
      <c r="E21" s="50" t="n">
        <f aca="false">D21/T21</f>
        <v>0.244897959183673</v>
      </c>
      <c r="F21" s="49" t="n">
        <v>33</v>
      </c>
      <c r="G21" s="50" t="n">
        <f aca="false">F21/T21</f>
        <v>0.673469387755102</v>
      </c>
      <c r="H21" s="49" t="n">
        <v>0</v>
      </c>
      <c r="I21" s="50" t="n">
        <f aca="false">H21/T21</f>
        <v>0</v>
      </c>
      <c r="J21" s="49" t="n">
        <f aca="false">D21+F21+H21</f>
        <v>45</v>
      </c>
      <c r="K21" s="50" t="n">
        <f aca="false">J21/T21</f>
        <v>0.918367346938776</v>
      </c>
      <c r="L21" s="49" t="n">
        <v>0</v>
      </c>
      <c r="M21" s="50" t="n">
        <f aca="false">L21/T21</f>
        <v>0</v>
      </c>
      <c r="N21" s="49" t="n">
        <v>0</v>
      </c>
      <c r="O21" s="50" t="n">
        <f aca="false">N21/T21</f>
        <v>0</v>
      </c>
      <c r="P21" s="49" t="n">
        <v>0</v>
      </c>
      <c r="Q21" s="50" t="n">
        <f aca="false">P21/T21</f>
        <v>0</v>
      </c>
      <c r="R21" s="49" t="n">
        <v>0</v>
      </c>
      <c r="S21" s="50" t="n">
        <f aca="false">R21/T21</f>
        <v>0</v>
      </c>
      <c r="T21" s="49" t="n">
        <v>49</v>
      </c>
    </row>
    <row r="22" customFormat="false" ht="15" hidden="false" customHeight="false" outlineLevel="0" collapsed="false">
      <c r="A22" s="48" t="s">
        <v>15</v>
      </c>
      <c r="B22" s="49" t="n">
        <v>4</v>
      </c>
      <c r="C22" s="50" t="n">
        <f aca="false">B22/T22</f>
        <v>0.2</v>
      </c>
      <c r="D22" s="49" t="n">
        <v>3</v>
      </c>
      <c r="E22" s="50" t="n">
        <f aca="false">D22/T22</f>
        <v>0.15</v>
      </c>
      <c r="F22" s="49" t="n">
        <v>3</v>
      </c>
      <c r="G22" s="50" t="n">
        <f aca="false">F22/T22</f>
        <v>0.15</v>
      </c>
      <c r="H22" s="49" t="n">
        <v>13</v>
      </c>
      <c r="I22" s="50" t="n">
        <f aca="false">H22/T22</f>
        <v>0.65</v>
      </c>
      <c r="J22" s="49" t="n">
        <f aca="false">D22+F22+H22</f>
        <v>19</v>
      </c>
      <c r="K22" s="50" t="n">
        <f aca="false">J22/T22</f>
        <v>0.95</v>
      </c>
      <c r="L22" s="49" t="n">
        <v>0</v>
      </c>
      <c r="M22" s="50" t="n">
        <f aca="false">L22/T22</f>
        <v>0</v>
      </c>
      <c r="N22" s="49" t="n">
        <v>0</v>
      </c>
      <c r="O22" s="50" t="n">
        <f aca="false">N22/T22</f>
        <v>0</v>
      </c>
      <c r="P22" s="49" t="n">
        <v>0</v>
      </c>
      <c r="Q22" s="50" t="n">
        <f aca="false">P22/T22</f>
        <v>0</v>
      </c>
      <c r="R22" s="49" t="n">
        <v>0</v>
      </c>
      <c r="S22" s="50" t="n">
        <f aca="false">R22/T22</f>
        <v>0</v>
      </c>
      <c r="T22" s="49" t="n">
        <v>20</v>
      </c>
    </row>
    <row r="23" customFormat="false" ht="15" hidden="false" customHeight="false" outlineLevel="0" collapsed="false">
      <c r="A23" s="48" t="s">
        <v>16</v>
      </c>
      <c r="B23" s="49" t="n">
        <v>3</v>
      </c>
      <c r="C23" s="50" t="n">
        <f aca="false">B23/T23</f>
        <v>0.0857142857142857</v>
      </c>
      <c r="D23" s="49" t="n">
        <v>0</v>
      </c>
      <c r="E23" s="50" t="n">
        <f aca="false">D23/T23</f>
        <v>0</v>
      </c>
      <c r="F23" s="49" t="n">
        <v>28</v>
      </c>
      <c r="G23" s="50" t="n">
        <f aca="false">F23/T23</f>
        <v>0.8</v>
      </c>
      <c r="H23" s="49" t="n">
        <v>1</v>
      </c>
      <c r="I23" s="50" t="n">
        <f aca="false">H23/T23</f>
        <v>0.0285714285714286</v>
      </c>
      <c r="J23" s="49" t="n">
        <f aca="false">D23+F23+H23</f>
        <v>29</v>
      </c>
      <c r="K23" s="50" t="n">
        <f aca="false">J23/T23</f>
        <v>0.828571428571429</v>
      </c>
      <c r="L23" s="49" t="n">
        <v>0</v>
      </c>
      <c r="M23" s="50" t="n">
        <f aca="false">L23/T23</f>
        <v>0</v>
      </c>
      <c r="N23" s="49" t="n">
        <v>0</v>
      </c>
      <c r="O23" s="50" t="n">
        <f aca="false">N23/T23</f>
        <v>0</v>
      </c>
      <c r="P23" s="49" t="n">
        <v>0</v>
      </c>
      <c r="Q23" s="50" t="n">
        <f aca="false">P23/T23</f>
        <v>0</v>
      </c>
      <c r="R23" s="49" t="n">
        <v>0</v>
      </c>
      <c r="S23" s="50" t="n">
        <f aca="false">R23/T23</f>
        <v>0</v>
      </c>
      <c r="T23" s="49" t="n">
        <v>35</v>
      </c>
    </row>
    <row r="24" customFormat="false" ht="15" hidden="false" customHeight="false" outlineLevel="0" collapsed="false">
      <c r="A24" s="48" t="s">
        <v>17</v>
      </c>
      <c r="B24" s="49" t="n">
        <v>18</v>
      </c>
      <c r="C24" s="50" t="n">
        <f aca="false">B24/T24</f>
        <v>0.439024390243902</v>
      </c>
      <c r="D24" s="49" t="n">
        <v>10</v>
      </c>
      <c r="E24" s="50" t="n">
        <f aca="false">D24/T24</f>
        <v>0.24390243902439</v>
      </c>
      <c r="F24" s="49" t="n">
        <v>13</v>
      </c>
      <c r="G24" s="50" t="n">
        <f aca="false">F24/T24</f>
        <v>0.317073170731707</v>
      </c>
      <c r="H24" s="49" t="n">
        <v>0</v>
      </c>
      <c r="I24" s="50" t="n">
        <f aca="false">H24/T24</f>
        <v>0</v>
      </c>
      <c r="J24" s="49" t="n">
        <f aca="false">D24+F24+H24</f>
        <v>23</v>
      </c>
      <c r="K24" s="50" t="n">
        <f aca="false">J24/T24</f>
        <v>0.560975609756098</v>
      </c>
      <c r="L24" s="49" t="n">
        <v>0</v>
      </c>
      <c r="M24" s="50" t="n">
        <f aca="false">L24/T24</f>
        <v>0</v>
      </c>
      <c r="N24" s="49" t="n">
        <v>0</v>
      </c>
      <c r="O24" s="50" t="n">
        <f aca="false">N24/T24</f>
        <v>0</v>
      </c>
      <c r="P24" s="49" t="n">
        <v>0</v>
      </c>
      <c r="Q24" s="50" t="n">
        <f aca="false">P24/T24</f>
        <v>0</v>
      </c>
      <c r="R24" s="49" t="n">
        <v>0</v>
      </c>
      <c r="S24" s="50" t="n">
        <f aca="false">R24/T24</f>
        <v>0</v>
      </c>
      <c r="T24" s="49" t="n">
        <v>41</v>
      </c>
    </row>
    <row r="25" customFormat="false" ht="15" hidden="false" customHeight="false" outlineLevel="0" collapsed="false">
      <c r="A25" s="48" t="s">
        <v>40</v>
      </c>
      <c r="B25" s="49" t="n">
        <v>3</v>
      </c>
      <c r="C25" s="50" t="n">
        <f aca="false">B25/T25</f>
        <v>0.046875</v>
      </c>
      <c r="D25" s="49" t="n">
        <v>0</v>
      </c>
      <c r="E25" s="50" t="n">
        <f aca="false">D25/T25</f>
        <v>0</v>
      </c>
      <c r="F25" s="49" t="n">
        <v>54</v>
      </c>
      <c r="G25" s="50" t="n">
        <f aca="false">F25/T25</f>
        <v>0.84375</v>
      </c>
      <c r="H25" s="49" t="n">
        <v>7</v>
      </c>
      <c r="I25" s="50" t="n">
        <f aca="false">H25/T25</f>
        <v>0.109375</v>
      </c>
      <c r="J25" s="49" t="n">
        <f aca="false">D25+F25+H25</f>
        <v>61</v>
      </c>
      <c r="K25" s="50" t="n">
        <f aca="false">J25/T25</f>
        <v>0.953125</v>
      </c>
      <c r="L25" s="49" t="n">
        <v>0</v>
      </c>
      <c r="M25" s="50" t="n">
        <f aca="false">L25/T25</f>
        <v>0</v>
      </c>
      <c r="N25" s="49" t="n">
        <v>0</v>
      </c>
      <c r="O25" s="50" t="n">
        <f aca="false">N25/T25</f>
        <v>0</v>
      </c>
      <c r="P25" s="49" t="n">
        <v>0</v>
      </c>
      <c r="Q25" s="50" t="n">
        <f aca="false">P25/T25</f>
        <v>0</v>
      </c>
      <c r="R25" s="49" t="n">
        <v>0</v>
      </c>
      <c r="S25" s="50" t="n">
        <f aca="false">R25/T25</f>
        <v>0</v>
      </c>
      <c r="T25" s="49" t="n">
        <v>64</v>
      </c>
    </row>
    <row r="26" customFormat="false" ht="15" hidden="false" customHeight="false" outlineLevel="0" collapsed="false">
      <c r="A26" s="48" t="s">
        <v>18</v>
      </c>
      <c r="B26" s="49" t="n">
        <v>12</v>
      </c>
      <c r="C26" s="50" t="n">
        <f aca="false">B26/T26</f>
        <v>0.8</v>
      </c>
      <c r="D26" s="49" t="n">
        <v>1</v>
      </c>
      <c r="E26" s="50" t="n">
        <f aca="false">D26/T26</f>
        <v>0.0666666666666667</v>
      </c>
      <c r="F26" s="49" t="n">
        <v>2</v>
      </c>
      <c r="G26" s="50" t="n">
        <f aca="false">F26/T26</f>
        <v>0.133333333333333</v>
      </c>
      <c r="H26" s="49" t="n">
        <v>0</v>
      </c>
      <c r="I26" s="50" t="n">
        <f aca="false">H26/T26</f>
        <v>0</v>
      </c>
      <c r="J26" s="49" t="n">
        <f aca="false">D26+F26+H26</f>
        <v>3</v>
      </c>
      <c r="K26" s="50" t="n">
        <f aca="false">J26/T26</f>
        <v>0.2</v>
      </c>
      <c r="L26" s="49" t="n">
        <v>0</v>
      </c>
      <c r="M26" s="50" t="n">
        <f aca="false">L26/T26</f>
        <v>0</v>
      </c>
      <c r="N26" s="49" t="n">
        <v>0</v>
      </c>
      <c r="O26" s="50" t="n">
        <f aca="false">N26/T26</f>
        <v>0</v>
      </c>
      <c r="P26" s="49" t="n">
        <v>0</v>
      </c>
      <c r="Q26" s="50" t="n">
        <f aca="false">P26/T26</f>
        <v>0</v>
      </c>
      <c r="R26" s="49" t="n">
        <v>0</v>
      </c>
      <c r="S26" s="50" t="n">
        <f aca="false">R26/T26</f>
        <v>0</v>
      </c>
      <c r="T26" s="49" t="n">
        <v>15</v>
      </c>
    </row>
    <row r="27" customFormat="false" ht="15" hidden="false" customHeight="false" outlineLevel="0" collapsed="false">
      <c r="A27" s="48" t="s">
        <v>19</v>
      </c>
      <c r="B27" s="49" t="n">
        <v>11</v>
      </c>
      <c r="C27" s="50" t="n">
        <f aca="false">B27/T27</f>
        <v>0.211538461538462</v>
      </c>
      <c r="D27" s="49" t="n">
        <v>24</v>
      </c>
      <c r="E27" s="50" t="n">
        <f aca="false">D27/T27</f>
        <v>0.461538461538462</v>
      </c>
      <c r="F27" s="49" t="n">
        <v>17</v>
      </c>
      <c r="G27" s="50" t="n">
        <f aca="false">F27/T27</f>
        <v>0.326923076923077</v>
      </c>
      <c r="H27" s="49" t="n">
        <v>0</v>
      </c>
      <c r="I27" s="50" t="n">
        <f aca="false">H27/T27</f>
        <v>0</v>
      </c>
      <c r="J27" s="49" t="n">
        <f aca="false">D27+F27+H27</f>
        <v>41</v>
      </c>
      <c r="K27" s="50" t="n">
        <f aca="false">J27/T27</f>
        <v>0.788461538461538</v>
      </c>
      <c r="L27" s="49" t="n">
        <v>0</v>
      </c>
      <c r="M27" s="50" t="n">
        <f aca="false">L27/T27</f>
        <v>0</v>
      </c>
      <c r="N27" s="49" t="n">
        <v>0</v>
      </c>
      <c r="O27" s="50" t="n">
        <f aca="false">N27/T27</f>
        <v>0</v>
      </c>
      <c r="P27" s="49" t="n">
        <v>0</v>
      </c>
      <c r="Q27" s="50" t="n">
        <f aca="false">P27/T27</f>
        <v>0</v>
      </c>
      <c r="R27" s="49" t="n">
        <v>0</v>
      </c>
      <c r="S27" s="50" t="n">
        <f aca="false">R27/T27</f>
        <v>0</v>
      </c>
      <c r="T27" s="49" t="n">
        <v>52</v>
      </c>
    </row>
    <row r="28" customFormat="false" ht="15" hidden="false" customHeight="false" outlineLevel="0" collapsed="false">
      <c r="A28" s="48" t="s">
        <v>41</v>
      </c>
      <c r="B28" s="49" t="n">
        <v>17</v>
      </c>
      <c r="C28" s="50" t="n">
        <f aca="false">B28/T28</f>
        <v>0.320754716981132</v>
      </c>
      <c r="D28" s="49" t="n">
        <v>14</v>
      </c>
      <c r="E28" s="50" t="n">
        <f aca="false">D28/T28</f>
        <v>0.264150943396226</v>
      </c>
      <c r="F28" s="49" t="n">
        <v>22</v>
      </c>
      <c r="G28" s="50" t="n">
        <f aca="false">F28/T28</f>
        <v>0.415094339622642</v>
      </c>
      <c r="H28" s="49" t="n">
        <v>0</v>
      </c>
      <c r="I28" s="50" t="n">
        <f aca="false">H28/T28</f>
        <v>0</v>
      </c>
      <c r="J28" s="49" t="n">
        <f aca="false">D28+F28+H28</f>
        <v>36</v>
      </c>
      <c r="K28" s="50" t="n">
        <f aca="false">J28/T28</f>
        <v>0.679245283018868</v>
      </c>
      <c r="L28" s="49" t="n">
        <v>0</v>
      </c>
      <c r="M28" s="50" t="n">
        <f aca="false">L28/T28</f>
        <v>0</v>
      </c>
      <c r="N28" s="49" t="n">
        <v>0</v>
      </c>
      <c r="O28" s="50" t="n">
        <f aca="false">N28/T28</f>
        <v>0</v>
      </c>
      <c r="P28" s="49" t="n">
        <v>0</v>
      </c>
      <c r="Q28" s="50" t="n">
        <f aca="false">P28/T28</f>
        <v>0</v>
      </c>
      <c r="R28" s="49" t="n">
        <v>0</v>
      </c>
      <c r="S28" s="50" t="n">
        <f aca="false">R28/T28</f>
        <v>0</v>
      </c>
      <c r="T28" s="49" t="n">
        <v>53</v>
      </c>
    </row>
    <row r="29" customFormat="false" ht="15" hidden="false" customHeight="false" outlineLevel="0" collapsed="false">
      <c r="A29" s="48" t="s">
        <v>20</v>
      </c>
      <c r="B29" s="49" t="n">
        <v>16</v>
      </c>
      <c r="C29" s="50" t="n">
        <f aca="false">B29/T29</f>
        <v>0.5</v>
      </c>
      <c r="D29" s="49" t="n">
        <v>5</v>
      </c>
      <c r="E29" s="50" t="n">
        <f aca="false">D29/T29</f>
        <v>0.15625</v>
      </c>
      <c r="F29" s="49" t="n">
        <v>11</v>
      </c>
      <c r="G29" s="50" t="n">
        <f aca="false">F29/T29</f>
        <v>0.34375</v>
      </c>
      <c r="H29" s="49" t="n">
        <v>0</v>
      </c>
      <c r="I29" s="50" t="n">
        <f aca="false">H29/T29</f>
        <v>0</v>
      </c>
      <c r="J29" s="49" t="n">
        <f aca="false">D29+F29+H29</f>
        <v>16</v>
      </c>
      <c r="K29" s="50" t="n">
        <f aca="false">J29/T29</f>
        <v>0.5</v>
      </c>
      <c r="L29" s="49" t="n">
        <v>0</v>
      </c>
      <c r="M29" s="50" t="n">
        <f aca="false">L29/T29</f>
        <v>0</v>
      </c>
      <c r="N29" s="49" t="n">
        <v>0</v>
      </c>
      <c r="O29" s="50" t="n">
        <f aca="false">N29/T29</f>
        <v>0</v>
      </c>
      <c r="P29" s="49" t="n">
        <v>0</v>
      </c>
      <c r="Q29" s="50" t="n">
        <f aca="false">P29/T29</f>
        <v>0</v>
      </c>
      <c r="R29" s="49" t="n">
        <v>0</v>
      </c>
      <c r="S29" s="50" t="n">
        <f aca="false">R29/T29</f>
        <v>0</v>
      </c>
      <c r="T29" s="49" t="n">
        <v>32</v>
      </c>
    </row>
    <row r="30" customFormat="false" ht="15" hidden="false" customHeight="false" outlineLevel="0" collapsed="false">
      <c r="A30" s="52" t="s">
        <v>22</v>
      </c>
      <c r="B30" s="53" t="n">
        <f aca="false">SUM(B3:B29)</f>
        <v>227</v>
      </c>
      <c r="C30" s="54" t="n">
        <f aca="false">B30/T30</f>
        <v>0.225422045680238</v>
      </c>
      <c r="D30" s="53" t="n">
        <f aca="false">SUM(D3:D29)</f>
        <v>245</v>
      </c>
      <c r="E30" s="54" t="n">
        <f aca="false">D30/T30</f>
        <v>0.243296921549156</v>
      </c>
      <c r="F30" s="53" t="n">
        <f aca="false">SUM(F3:F29)</f>
        <v>481</v>
      </c>
      <c r="G30" s="54" t="n">
        <f aca="false">F30/T30</f>
        <v>0.477656405163853</v>
      </c>
      <c r="H30" s="53" t="n">
        <f aca="false">SUM(H3:H29)</f>
        <v>38</v>
      </c>
      <c r="I30" s="54" t="n">
        <f aca="false">H30/T30</f>
        <v>0.0377358490566038</v>
      </c>
      <c r="J30" s="53" t="n">
        <f aca="false">D30+F30+H30</f>
        <v>764</v>
      </c>
      <c r="K30" s="54" t="n">
        <f aca="false">J30/T30</f>
        <v>0.758689175769613</v>
      </c>
      <c r="L30" s="53" t="n">
        <f aca="false">SUM(L3:L29)</f>
        <v>0</v>
      </c>
      <c r="M30" s="54" t="n">
        <f aca="false">L30/T30</f>
        <v>0</v>
      </c>
      <c r="N30" s="53" t="n">
        <f aca="false">SUM(N3:N29)</f>
        <v>0</v>
      </c>
      <c r="O30" s="54" t="n">
        <f aca="false">N30/T30</f>
        <v>0</v>
      </c>
      <c r="P30" s="53" t="n">
        <f aca="false">SUM(P3:P29)</f>
        <v>10</v>
      </c>
      <c r="Q30" s="54" t="n">
        <f aca="false">P30/T30</f>
        <v>0.0099304865938431</v>
      </c>
      <c r="R30" s="53" t="n">
        <f aca="false">SUM(R3:R29)</f>
        <v>2</v>
      </c>
      <c r="S30" s="54" t="n">
        <f aca="false">R30/T30</f>
        <v>0.00198609731876862</v>
      </c>
      <c r="T30" s="53" t="n">
        <f aca="false">SUM(T3:T29)</f>
        <v>1007</v>
      </c>
    </row>
  </sheetData>
  <autoFilter ref="A2:T2"/>
  <mergeCells count="1">
    <mergeCell ref="B1:T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P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8" activeCellId="0" sqref="H18"/>
    </sheetView>
  </sheetViews>
  <sheetFormatPr defaultColWidth="8.75390625" defaultRowHeight="15" zeroHeight="false" outlineLevelRow="0" outlineLevelCol="0"/>
  <cols>
    <col collapsed="false" customWidth="true" hidden="false" outlineLevel="0" max="1" min="1" style="0" width="22.29"/>
    <col collapsed="false" customWidth="true" hidden="false" outlineLevel="0" max="2" min="2" style="0" width="10.18"/>
    <col collapsed="false" customWidth="true" hidden="false" outlineLevel="0" max="6" min="6" style="0" width="13"/>
    <col collapsed="false" customWidth="true" hidden="false" outlineLevel="0" max="8" min="8" style="0" width="11.14"/>
    <col collapsed="false" customWidth="true" hidden="true" outlineLevel="0" max="16" min="16" style="0" width="12.8"/>
  </cols>
  <sheetData>
    <row r="2" customFormat="false" ht="30" hidden="false" customHeight="false" outlineLevel="0" collapsed="false">
      <c r="A2" s="55" t="s">
        <v>2</v>
      </c>
      <c r="B2" s="55" t="s">
        <v>69</v>
      </c>
      <c r="C2" s="56" t="s">
        <v>4</v>
      </c>
      <c r="D2" s="55" t="s">
        <v>70</v>
      </c>
      <c r="E2" s="55" t="s">
        <v>4</v>
      </c>
      <c r="F2" s="55" t="s">
        <v>71</v>
      </c>
      <c r="G2" s="56" t="s">
        <v>4</v>
      </c>
      <c r="H2" s="55" t="s">
        <v>72</v>
      </c>
      <c r="I2" s="55" t="s">
        <v>4</v>
      </c>
      <c r="J2" s="55" t="s">
        <v>73</v>
      </c>
      <c r="K2" s="55" t="s">
        <v>4</v>
      </c>
      <c r="L2" s="55" t="s">
        <v>74</v>
      </c>
      <c r="M2" s="55" t="s">
        <v>4</v>
      </c>
      <c r="N2" s="55" t="s">
        <v>75</v>
      </c>
      <c r="O2" s="56" t="s">
        <v>4</v>
      </c>
      <c r="P2" s="55" t="s">
        <v>22</v>
      </c>
    </row>
    <row r="3" customFormat="false" ht="15" hidden="false" customHeight="false" outlineLevel="0" collapsed="false">
      <c r="A3" s="7" t="s">
        <v>31</v>
      </c>
      <c r="B3" s="57" t="n">
        <v>26</v>
      </c>
      <c r="C3" s="9" t="n">
        <f aca="false">B3/P3</f>
        <v>0.541666666666667</v>
      </c>
      <c r="D3" s="57" t="n">
        <v>0</v>
      </c>
      <c r="E3" s="57" t="n">
        <f aca="false">D3/P3</f>
        <v>0</v>
      </c>
      <c r="F3" s="57" t="n">
        <f aca="false">P3-(B3+D3+H3+J3+L3+N3)</f>
        <v>22</v>
      </c>
      <c r="G3" s="9" t="n">
        <f aca="false">F3/P3</f>
        <v>0.458333333333333</v>
      </c>
      <c r="H3" s="57" t="n">
        <v>0</v>
      </c>
      <c r="I3" s="9" t="n">
        <f aca="false">H3/P3</f>
        <v>0</v>
      </c>
      <c r="J3" s="57" t="n">
        <v>0</v>
      </c>
      <c r="K3" s="57" t="n">
        <f aca="false">J3/P3</f>
        <v>0</v>
      </c>
      <c r="L3" s="57" t="n">
        <v>0</v>
      </c>
      <c r="M3" s="57" t="n">
        <f aca="false">L3/P3</f>
        <v>0</v>
      </c>
      <c r="N3" s="57" t="n">
        <v>0</v>
      </c>
      <c r="O3" s="9" t="n">
        <f aca="false">N3/P3</f>
        <v>0</v>
      </c>
      <c r="P3" s="49" t="n">
        <v>48</v>
      </c>
    </row>
    <row r="4" customFormat="false" ht="15" hidden="false" customHeight="false" outlineLevel="0" collapsed="false">
      <c r="A4" s="7" t="s">
        <v>32</v>
      </c>
      <c r="B4" s="57" t="n">
        <v>35</v>
      </c>
      <c r="C4" s="9" t="n">
        <f aca="false">B4/P4</f>
        <v>0.614035087719298</v>
      </c>
      <c r="D4" s="57" t="n">
        <v>0</v>
      </c>
      <c r="E4" s="57" t="n">
        <f aca="false">D4/P4</f>
        <v>0</v>
      </c>
      <c r="F4" s="57" t="n">
        <f aca="false">P4-(B4+D4+H4+J4+L4+N4)</f>
        <v>22</v>
      </c>
      <c r="G4" s="9" t="n">
        <f aca="false">F4/P4</f>
        <v>0.385964912280702</v>
      </c>
      <c r="H4" s="57" t="n">
        <v>0</v>
      </c>
      <c r="I4" s="9" t="n">
        <f aca="false">H4/P4</f>
        <v>0</v>
      </c>
      <c r="J4" s="57" t="n">
        <v>0</v>
      </c>
      <c r="K4" s="57" t="n">
        <f aca="false">J4/P4</f>
        <v>0</v>
      </c>
      <c r="L4" s="57" t="n">
        <v>0</v>
      </c>
      <c r="M4" s="57" t="n">
        <f aca="false">L4/P4</f>
        <v>0</v>
      </c>
      <c r="N4" s="57" t="n">
        <v>0</v>
      </c>
      <c r="O4" s="9" t="n">
        <f aca="false">N4/P4</f>
        <v>0</v>
      </c>
      <c r="P4" s="49" t="n">
        <v>57</v>
      </c>
    </row>
    <row r="5" customFormat="false" ht="15" hidden="false" customHeight="false" outlineLevel="0" collapsed="false">
      <c r="A5" s="7" t="s">
        <v>33</v>
      </c>
      <c r="B5" s="57" t="n">
        <v>22</v>
      </c>
      <c r="C5" s="9" t="n">
        <f aca="false">B5/P5</f>
        <v>0.647058823529412</v>
      </c>
      <c r="D5" s="57" t="n">
        <v>0</v>
      </c>
      <c r="E5" s="57" t="n">
        <f aca="false">D5/P5</f>
        <v>0</v>
      </c>
      <c r="F5" s="57" t="n">
        <f aca="false">P5-(B5+D5+H5+J5+L5+N5)</f>
        <v>12</v>
      </c>
      <c r="G5" s="9" t="n">
        <f aca="false">F5/P5</f>
        <v>0.352941176470588</v>
      </c>
      <c r="H5" s="57" t="n">
        <v>0</v>
      </c>
      <c r="I5" s="9" t="n">
        <f aca="false">H5/P5</f>
        <v>0</v>
      </c>
      <c r="J5" s="57" t="n">
        <v>0</v>
      </c>
      <c r="K5" s="57" t="n">
        <f aca="false">J5/P5</f>
        <v>0</v>
      </c>
      <c r="L5" s="57" t="n">
        <v>0</v>
      </c>
      <c r="M5" s="57" t="n">
        <f aca="false">L5/P5</f>
        <v>0</v>
      </c>
      <c r="N5" s="57" t="n">
        <v>0</v>
      </c>
      <c r="O5" s="9" t="n">
        <f aca="false">N5/P5</f>
        <v>0</v>
      </c>
      <c r="P5" s="49" t="n">
        <v>34</v>
      </c>
    </row>
    <row r="6" customFormat="false" ht="15" hidden="false" customHeight="false" outlineLevel="0" collapsed="false">
      <c r="A6" s="7" t="s">
        <v>5</v>
      </c>
      <c r="B6" s="57" t="n">
        <v>19</v>
      </c>
      <c r="C6" s="9" t="n">
        <f aca="false">B6/P6</f>
        <v>0.575757575757576</v>
      </c>
      <c r="D6" s="57" t="n">
        <v>0</v>
      </c>
      <c r="E6" s="57" t="n">
        <f aca="false">D6/P6</f>
        <v>0</v>
      </c>
      <c r="F6" s="57" t="n">
        <f aca="false">P6-(B6+D6+H6+J6+L6+N6)</f>
        <v>14</v>
      </c>
      <c r="G6" s="9" t="n">
        <f aca="false">F6/P6</f>
        <v>0.424242424242424</v>
      </c>
      <c r="H6" s="57" t="n">
        <v>0</v>
      </c>
      <c r="I6" s="9" t="n">
        <f aca="false">H6/P6</f>
        <v>0</v>
      </c>
      <c r="J6" s="57" t="n">
        <v>0</v>
      </c>
      <c r="K6" s="57" t="n">
        <f aca="false">J6/P6</f>
        <v>0</v>
      </c>
      <c r="L6" s="57" t="n">
        <v>0</v>
      </c>
      <c r="M6" s="57" t="n">
        <f aca="false">L6/P6</f>
        <v>0</v>
      </c>
      <c r="N6" s="57" t="n">
        <v>0</v>
      </c>
      <c r="O6" s="9" t="n">
        <f aca="false">N6/P6</f>
        <v>0</v>
      </c>
      <c r="P6" s="49" t="n">
        <v>33</v>
      </c>
    </row>
    <row r="7" customFormat="false" ht="15" hidden="false" customHeight="false" outlineLevel="0" collapsed="false">
      <c r="A7" s="7" t="s">
        <v>34</v>
      </c>
      <c r="B7" s="57" t="n">
        <v>29</v>
      </c>
      <c r="C7" s="9" t="n">
        <f aca="false">B7/P7</f>
        <v>0.604166666666667</v>
      </c>
      <c r="D7" s="57" t="n">
        <v>0</v>
      </c>
      <c r="E7" s="57" t="n">
        <f aca="false">D7/P7</f>
        <v>0</v>
      </c>
      <c r="F7" s="57" t="n">
        <f aca="false">P7-(B7+D7+H7+J7+L7+N7)</f>
        <v>19</v>
      </c>
      <c r="G7" s="9" t="n">
        <f aca="false">F7/P7</f>
        <v>0.395833333333333</v>
      </c>
      <c r="H7" s="57" t="n">
        <v>0</v>
      </c>
      <c r="I7" s="9" t="n">
        <f aca="false">H7/P7</f>
        <v>0</v>
      </c>
      <c r="J7" s="57" t="n">
        <v>0</v>
      </c>
      <c r="K7" s="57" t="n">
        <f aca="false">J7/P7</f>
        <v>0</v>
      </c>
      <c r="L7" s="57" t="n">
        <v>0</v>
      </c>
      <c r="M7" s="57" t="n">
        <f aca="false">L7/P7</f>
        <v>0</v>
      </c>
      <c r="N7" s="57" t="n">
        <v>0</v>
      </c>
      <c r="O7" s="9" t="n">
        <f aca="false">N7/P7</f>
        <v>0</v>
      </c>
      <c r="P7" s="49" t="n">
        <v>48</v>
      </c>
    </row>
    <row r="8" customFormat="false" ht="15" hidden="false" customHeight="false" outlineLevel="0" collapsed="false">
      <c r="A8" s="7" t="s">
        <v>35</v>
      </c>
      <c r="B8" s="57" t="n">
        <v>16</v>
      </c>
      <c r="C8" s="9" t="n">
        <f aca="false">B8/P8</f>
        <v>0.372093023255814</v>
      </c>
      <c r="D8" s="57" t="n">
        <v>0</v>
      </c>
      <c r="E8" s="57" t="n">
        <f aca="false">D8/P8</f>
        <v>0</v>
      </c>
      <c r="F8" s="57" t="n">
        <f aca="false">P8-(B8+D8+H8+J8+L8+N8)</f>
        <v>27</v>
      </c>
      <c r="G8" s="9" t="n">
        <f aca="false">F8/P8</f>
        <v>0.627906976744186</v>
      </c>
      <c r="H8" s="57" t="n">
        <v>0</v>
      </c>
      <c r="I8" s="9" t="n">
        <f aca="false">H8/P8</f>
        <v>0</v>
      </c>
      <c r="J8" s="57" t="n">
        <v>0</v>
      </c>
      <c r="K8" s="57" t="n">
        <f aca="false">J8/P8</f>
        <v>0</v>
      </c>
      <c r="L8" s="57" t="n">
        <v>0</v>
      </c>
      <c r="M8" s="57" t="n">
        <f aca="false">L8/P8</f>
        <v>0</v>
      </c>
      <c r="N8" s="57" t="n">
        <v>0</v>
      </c>
      <c r="O8" s="9" t="n">
        <f aca="false">N8/P8</f>
        <v>0</v>
      </c>
      <c r="P8" s="49" t="n">
        <v>43</v>
      </c>
    </row>
    <row r="9" customFormat="false" ht="15" hidden="false" customHeight="false" outlineLevel="0" collapsed="false">
      <c r="A9" s="7" t="s">
        <v>6</v>
      </c>
      <c r="B9" s="57" t="n">
        <v>17</v>
      </c>
      <c r="C9" s="9" t="n">
        <f aca="false">B9/P9</f>
        <v>0.472222222222222</v>
      </c>
      <c r="D9" s="57" t="n">
        <v>0</v>
      </c>
      <c r="E9" s="57" t="n">
        <f aca="false">D9/P9</f>
        <v>0</v>
      </c>
      <c r="F9" s="57" t="n">
        <f aca="false">P9-(B9+D9+H9+J9+L9+N9)</f>
        <v>19</v>
      </c>
      <c r="G9" s="9" t="n">
        <f aca="false">F9/P9</f>
        <v>0.527777777777778</v>
      </c>
      <c r="H9" s="57" t="n">
        <v>0</v>
      </c>
      <c r="I9" s="9" t="n">
        <f aca="false">H9/P9</f>
        <v>0</v>
      </c>
      <c r="J9" s="57" t="n">
        <v>0</v>
      </c>
      <c r="K9" s="57" t="n">
        <f aca="false">J9/P9</f>
        <v>0</v>
      </c>
      <c r="L9" s="57" t="n">
        <v>0</v>
      </c>
      <c r="M9" s="57" t="n">
        <f aca="false">L9/P9</f>
        <v>0</v>
      </c>
      <c r="N9" s="57" t="n">
        <v>0</v>
      </c>
      <c r="O9" s="9" t="n">
        <f aca="false">N9/P9</f>
        <v>0</v>
      </c>
      <c r="P9" s="49" t="n">
        <v>36</v>
      </c>
    </row>
    <row r="10" customFormat="false" ht="15" hidden="false" customHeight="false" outlineLevel="0" collapsed="false">
      <c r="A10" s="7" t="s">
        <v>7</v>
      </c>
      <c r="B10" s="57" t="n">
        <v>16</v>
      </c>
      <c r="C10" s="9" t="n">
        <f aca="false">B10/P10</f>
        <v>0.484848484848485</v>
      </c>
      <c r="D10" s="57" t="n">
        <v>0</v>
      </c>
      <c r="E10" s="57" t="n">
        <f aca="false">D10/P10</f>
        <v>0</v>
      </c>
      <c r="F10" s="57" t="n">
        <f aca="false">P10-(B10+D10+H10+J10+L10+N10)</f>
        <v>17</v>
      </c>
      <c r="G10" s="9" t="n">
        <f aca="false">F10/P10</f>
        <v>0.515151515151515</v>
      </c>
      <c r="H10" s="57" t="n">
        <v>0</v>
      </c>
      <c r="I10" s="9" t="n">
        <f aca="false">H10/P10</f>
        <v>0</v>
      </c>
      <c r="J10" s="57" t="n">
        <v>0</v>
      </c>
      <c r="K10" s="57" t="n">
        <f aca="false">J10/P10</f>
        <v>0</v>
      </c>
      <c r="L10" s="57" t="n">
        <v>0</v>
      </c>
      <c r="M10" s="57" t="n">
        <f aca="false">L10/P10</f>
        <v>0</v>
      </c>
      <c r="N10" s="57" t="n">
        <v>0</v>
      </c>
      <c r="O10" s="9" t="n">
        <f aca="false">N10/P10</f>
        <v>0</v>
      </c>
      <c r="P10" s="49" t="n">
        <v>33</v>
      </c>
    </row>
    <row r="11" customFormat="false" ht="15" hidden="false" customHeight="false" outlineLevel="0" collapsed="false">
      <c r="A11" s="7" t="s">
        <v>8</v>
      </c>
      <c r="B11" s="57" t="n">
        <v>6</v>
      </c>
      <c r="C11" s="9" t="n">
        <f aca="false">B11/P11</f>
        <v>0.545454545454545</v>
      </c>
      <c r="D11" s="57" t="n">
        <v>0</v>
      </c>
      <c r="E11" s="57" t="n">
        <f aca="false">D11/P11</f>
        <v>0</v>
      </c>
      <c r="F11" s="57" t="n">
        <f aca="false">P11-(B11+D11+H11+J11+L11+N11)</f>
        <v>5</v>
      </c>
      <c r="G11" s="9" t="n">
        <f aca="false">F11/P11</f>
        <v>0.454545454545455</v>
      </c>
      <c r="H11" s="57" t="n">
        <v>0</v>
      </c>
      <c r="I11" s="9" t="n">
        <f aca="false">H11/P11</f>
        <v>0</v>
      </c>
      <c r="J11" s="57" t="n">
        <v>0</v>
      </c>
      <c r="K11" s="57" t="n">
        <f aca="false">J11/P11</f>
        <v>0</v>
      </c>
      <c r="L11" s="57" t="n">
        <v>0</v>
      </c>
      <c r="M11" s="57" t="n">
        <f aca="false">L11/P11</f>
        <v>0</v>
      </c>
      <c r="N11" s="57" t="n">
        <v>0</v>
      </c>
      <c r="O11" s="9" t="n">
        <f aca="false">N11/P11</f>
        <v>0</v>
      </c>
      <c r="P11" s="49" t="n">
        <v>11</v>
      </c>
    </row>
    <row r="12" customFormat="false" ht="15" hidden="false" customHeight="false" outlineLevel="0" collapsed="false">
      <c r="A12" s="7" t="s">
        <v>36</v>
      </c>
      <c r="B12" s="57" t="n">
        <v>18</v>
      </c>
      <c r="C12" s="9" t="n">
        <f aca="false">B12/P12</f>
        <v>0.620689655172414</v>
      </c>
      <c r="D12" s="57" t="n">
        <v>0</v>
      </c>
      <c r="E12" s="57" t="n">
        <f aca="false">D12/P12</f>
        <v>0</v>
      </c>
      <c r="F12" s="57" t="n">
        <f aca="false">P12-(B12+D12+H12+J12+L12+N12)</f>
        <v>11</v>
      </c>
      <c r="G12" s="9" t="n">
        <f aca="false">F12/P12</f>
        <v>0.379310344827586</v>
      </c>
      <c r="H12" s="57" t="n">
        <v>0</v>
      </c>
      <c r="I12" s="9" t="n">
        <f aca="false">H12/P12</f>
        <v>0</v>
      </c>
      <c r="J12" s="57" t="n">
        <v>0</v>
      </c>
      <c r="K12" s="57" t="n">
        <f aca="false">J12/P12</f>
        <v>0</v>
      </c>
      <c r="L12" s="57" t="n">
        <v>0</v>
      </c>
      <c r="M12" s="57" t="n">
        <f aca="false">L12/P12</f>
        <v>0</v>
      </c>
      <c r="N12" s="57" t="n">
        <v>0</v>
      </c>
      <c r="O12" s="9" t="n">
        <f aca="false">N12/P12</f>
        <v>0</v>
      </c>
      <c r="P12" s="49" t="n">
        <v>29</v>
      </c>
    </row>
    <row r="13" customFormat="false" ht="15" hidden="false" customHeight="false" outlineLevel="0" collapsed="false">
      <c r="A13" s="7" t="s">
        <v>9</v>
      </c>
      <c r="B13" s="57" t="n">
        <v>26</v>
      </c>
      <c r="C13" s="9" t="n">
        <f aca="false">B13/P13</f>
        <v>0.666666666666667</v>
      </c>
      <c r="D13" s="57" t="n">
        <v>0</v>
      </c>
      <c r="E13" s="57" t="n">
        <f aca="false">D13/P13</f>
        <v>0</v>
      </c>
      <c r="F13" s="57" t="n">
        <f aca="false">P13-(B13+D13+H13+J13+L13+N13)</f>
        <v>13</v>
      </c>
      <c r="G13" s="9" t="n">
        <f aca="false">F13/P13</f>
        <v>0.333333333333333</v>
      </c>
      <c r="H13" s="57" t="n">
        <v>0</v>
      </c>
      <c r="I13" s="9" t="n">
        <f aca="false">H13/P13</f>
        <v>0</v>
      </c>
      <c r="J13" s="57" t="n">
        <v>0</v>
      </c>
      <c r="K13" s="57" t="n">
        <f aca="false">J13/P13</f>
        <v>0</v>
      </c>
      <c r="L13" s="57" t="n">
        <v>0</v>
      </c>
      <c r="M13" s="57" t="n">
        <f aca="false">L13/P13</f>
        <v>0</v>
      </c>
      <c r="N13" s="57" t="n">
        <v>0</v>
      </c>
      <c r="O13" s="9" t="n">
        <f aca="false">N13/P13</f>
        <v>0</v>
      </c>
      <c r="P13" s="49" t="n">
        <v>39</v>
      </c>
    </row>
    <row r="14" customFormat="false" ht="15" hidden="false" customHeight="false" outlineLevel="0" collapsed="false">
      <c r="A14" s="7" t="s">
        <v>10</v>
      </c>
      <c r="B14" s="57" t="n">
        <v>17</v>
      </c>
      <c r="C14" s="9" t="n">
        <f aca="false">B14/P14</f>
        <v>0.485714285714286</v>
      </c>
      <c r="D14" s="57" t="n">
        <v>0</v>
      </c>
      <c r="E14" s="57" t="n">
        <f aca="false">D14/P14</f>
        <v>0</v>
      </c>
      <c r="F14" s="57" t="n">
        <f aca="false">P14-(B14+D14+H14+J14+L14+N14)</f>
        <v>18</v>
      </c>
      <c r="G14" s="9" t="n">
        <f aca="false">F14/P14</f>
        <v>0.514285714285714</v>
      </c>
      <c r="H14" s="57" t="n">
        <v>0</v>
      </c>
      <c r="I14" s="9" t="n">
        <f aca="false">H14/P14</f>
        <v>0</v>
      </c>
      <c r="J14" s="57" t="n">
        <v>0</v>
      </c>
      <c r="K14" s="57" t="n">
        <f aca="false">J14/P14</f>
        <v>0</v>
      </c>
      <c r="L14" s="57" t="n">
        <v>0</v>
      </c>
      <c r="M14" s="57" t="n">
        <f aca="false">L14/P14</f>
        <v>0</v>
      </c>
      <c r="N14" s="57" t="n">
        <v>0</v>
      </c>
      <c r="O14" s="9" t="n">
        <f aca="false">N14/P14</f>
        <v>0</v>
      </c>
      <c r="P14" s="49" t="n">
        <v>35</v>
      </c>
    </row>
    <row r="15" customFormat="false" ht="15" hidden="false" customHeight="false" outlineLevel="0" collapsed="false">
      <c r="A15" s="7" t="s">
        <v>37</v>
      </c>
      <c r="B15" s="57" t="n">
        <v>23</v>
      </c>
      <c r="C15" s="9" t="n">
        <f aca="false">B15/P15</f>
        <v>0.46</v>
      </c>
      <c r="D15" s="57" t="n">
        <v>0</v>
      </c>
      <c r="E15" s="57" t="n">
        <f aca="false">D15/P15</f>
        <v>0</v>
      </c>
      <c r="F15" s="57" t="n">
        <f aca="false">P15-(B15+D15+H15+J15+L15+N15)</f>
        <v>27</v>
      </c>
      <c r="G15" s="9" t="n">
        <f aca="false">F15/P15</f>
        <v>0.54</v>
      </c>
      <c r="H15" s="57" t="n">
        <v>0</v>
      </c>
      <c r="I15" s="9" t="n">
        <f aca="false">H15/P15</f>
        <v>0</v>
      </c>
      <c r="J15" s="57" t="n">
        <v>0</v>
      </c>
      <c r="K15" s="57" t="n">
        <f aca="false">J15/P15</f>
        <v>0</v>
      </c>
      <c r="L15" s="57" t="n">
        <v>0</v>
      </c>
      <c r="M15" s="57" t="n">
        <f aca="false">L15/P15</f>
        <v>0</v>
      </c>
      <c r="N15" s="57" t="n">
        <v>0</v>
      </c>
      <c r="O15" s="9" t="n">
        <f aca="false">N15/P15</f>
        <v>0</v>
      </c>
      <c r="P15" s="49" t="n">
        <v>50</v>
      </c>
    </row>
    <row r="16" customFormat="false" ht="15" hidden="false" customHeight="false" outlineLevel="0" collapsed="false">
      <c r="A16" s="7" t="s">
        <v>38</v>
      </c>
      <c r="B16" s="57" t="n">
        <v>16</v>
      </c>
      <c r="C16" s="9" t="n">
        <f aca="false">B16/P16</f>
        <v>0.551724137931035</v>
      </c>
      <c r="D16" s="57" t="n">
        <v>0</v>
      </c>
      <c r="E16" s="57" t="n">
        <f aca="false">D16/P16</f>
        <v>0</v>
      </c>
      <c r="F16" s="57" t="n">
        <f aca="false">P16-(B16+D16+H16+J16+L16+N16)</f>
        <v>13</v>
      </c>
      <c r="G16" s="9" t="n">
        <f aca="false">F16/P16</f>
        <v>0.448275862068966</v>
      </c>
      <c r="H16" s="57" t="n">
        <v>0</v>
      </c>
      <c r="I16" s="9" t="n">
        <f aca="false">H16/P16</f>
        <v>0</v>
      </c>
      <c r="J16" s="57" t="n">
        <v>0</v>
      </c>
      <c r="K16" s="57" t="n">
        <f aca="false">J16/P16</f>
        <v>0</v>
      </c>
      <c r="L16" s="57" t="n">
        <v>0</v>
      </c>
      <c r="M16" s="57" t="n">
        <f aca="false">L16/P16</f>
        <v>0</v>
      </c>
      <c r="N16" s="57" t="n">
        <v>0</v>
      </c>
      <c r="O16" s="9" t="n">
        <f aca="false">N16/P16</f>
        <v>0</v>
      </c>
      <c r="P16" s="49" t="n">
        <v>29</v>
      </c>
    </row>
    <row r="17" customFormat="false" ht="15" hidden="false" customHeight="false" outlineLevel="0" collapsed="false">
      <c r="A17" s="7" t="s">
        <v>39</v>
      </c>
      <c r="B17" s="57" t="n">
        <v>17</v>
      </c>
      <c r="C17" s="9" t="n">
        <f aca="false">B17/P17</f>
        <v>0.472222222222222</v>
      </c>
      <c r="D17" s="57" t="n">
        <v>0</v>
      </c>
      <c r="E17" s="57" t="n">
        <f aca="false">D17/P17</f>
        <v>0</v>
      </c>
      <c r="F17" s="57" t="n">
        <f aca="false">P17-(B17+D17+H17+J17+L17+N17)</f>
        <v>19</v>
      </c>
      <c r="G17" s="9" t="n">
        <f aca="false">F17/P17</f>
        <v>0.527777777777778</v>
      </c>
      <c r="H17" s="57" t="n">
        <v>0</v>
      </c>
      <c r="I17" s="9" t="n">
        <f aca="false">H17/P17</f>
        <v>0</v>
      </c>
      <c r="J17" s="57" t="n">
        <v>0</v>
      </c>
      <c r="K17" s="57" t="n">
        <f aca="false">J17/P17</f>
        <v>0</v>
      </c>
      <c r="L17" s="57" t="n">
        <v>0</v>
      </c>
      <c r="M17" s="57" t="n">
        <f aca="false">L17/P17</f>
        <v>0</v>
      </c>
      <c r="N17" s="57" t="n">
        <v>0</v>
      </c>
      <c r="O17" s="9" t="n">
        <f aca="false">N17/P17</f>
        <v>0</v>
      </c>
      <c r="P17" s="49" t="n">
        <v>36</v>
      </c>
    </row>
    <row r="18" customFormat="false" ht="15" hidden="false" customHeight="false" outlineLevel="0" collapsed="false">
      <c r="A18" s="7" t="s">
        <v>11</v>
      </c>
      <c r="B18" s="57" t="n">
        <v>7</v>
      </c>
      <c r="C18" s="9" t="n">
        <f aca="false">B18/P18</f>
        <v>0.538461538461538</v>
      </c>
      <c r="D18" s="57" t="n">
        <v>0</v>
      </c>
      <c r="E18" s="57" t="n">
        <f aca="false">D18/P18</f>
        <v>0</v>
      </c>
      <c r="F18" s="57" t="n">
        <f aca="false">P18-(B18+D18+H18+J18+L18+N18)</f>
        <v>5</v>
      </c>
      <c r="G18" s="9" t="n">
        <f aca="false">F18/P18</f>
        <v>0.384615384615385</v>
      </c>
      <c r="H18" s="57" t="n">
        <v>1</v>
      </c>
      <c r="I18" s="9" t="n">
        <f aca="false">H18/P18</f>
        <v>0.0769230769230769</v>
      </c>
      <c r="J18" s="57" t="n">
        <v>0</v>
      </c>
      <c r="K18" s="57" t="n">
        <f aca="false">J18/P18</f>
        <v>0</v>
      </c>
      <c r="L18" s="57" t="n">
        <v>0</v>
      </c>
      <c r="M18" s="57" t="n">
        <f aca="false">L18/P18</f>
        <v>0</v>
      </c>
      <c r="N18" s="57" t="n">
        <v>0</v>
      </c>
      <c r="O18" s="9" t="n">
        <f aca="false">N18/P18</f>
        <v>0</v>
      </c>
      <c r="P18" s="49" t="n">
        <v>13</v>
      </c>
    </row>
    <row r="19" customFormat="false" ht="15" hidden="false" customHeight="false" outlineLevel="0" collapsed="false">
      <c r="A19" s="7" t="s">
        <v>12</v>
      </c>
      <c r="B19" s="57" t="n">
        <v>20</v>
      </c>
      <c r="C19" s="9" t="n">
        <f aca="false">B19/P19</f>
        <v>0.444444444444444</v>
      </c>
      <c r="D19" s="57" t="n">
        <v>0</v>
      </c>
      <c r="E19" s="57" t="n">
        <f aca="false">D19/P19</f>
        <v>0</v>
      </c>
      <c r="F19" s="57" t="n">
        <f aca="false">P19-(B19+D19+H19+J19+L19+N19)</f>
        <v>25</v>
      </c>
      <c r="G19" s="9" t="n">
        <f aca="false">F19/P19</f>
        <v>0.555555555555556</v>
      </c>
      <c r="H19" s="57" t="n">
        <v>0</v>
      </c>
      <c r="I19" s="9" t="n">
        <f aca="false">H19/P19</f>
        <v>0</v>
      </c>
      <c r="J19" s="57" t="n">
        <v>0</v>
      </c>
      <c r="K19" s="57" t="n">
        <f aca="false">J19/P19</f>
        <v>0</v>
      </c>
      <c r="L19" s="57" t="n">
        <v>0</v>
      </c>
      <c r="M19" s="57" t="n">
        <f aca="false">L19/P19</f>
        <v>0</v>
      </c>
      <c r="N19" s="57" t="n">
        <v>0</v>
      </c>
      <c r="O19" s="9" t="n">
        <f aca="false">N19/P19</f>
        <v>0</v>
      </c>
      <c r="P19" s="49" t="n">
        <v>45</v>
      </c>
    </row>
    <row r="20" customFormat="false" ht="15" hidden="false" customHeight="false" outlineLevel="0" collapsed="false">
      <c r="A20" s="7" t="s">
        <v>13</v>
      </c>
      <c r="B20" s="57" t="n">
        <v>13</v>
      </c>
      <c r="C20" s="9" t="n">
        <f aca="false">B20/P20</f>
        <v>0.481481481481481</v>
      </c>
      <c r="D20" s="57" t="n">
        <v>0</v>
      </c>
      <c r="E20" s="57" t="n">
        <f aca="false">D20/P20</f>
        <v>0</v>
      </c>
      <c r="F20" s="57" t="n">
        <f aca="false">P20-(B20+D20+H20+J20+L20+N20)</f>
        <v>13</v>
      </c>
      <c r="G20" s="9" t="n">
        <f aca="false">F20/P20</f>
        <v>0.481481481481481</v>
      </c>
      <c r="H20" s="57" t="n">
        <v>0</v>
      </c>
      <c r="I20" s="9" t="n">
        <f aca="false">H20/P20</f>
        <v>0</v>
      </c>
      <c r="J20" s="57" t="n">
        <v>0</v>
      </c>
      <c r="K20" s="57" t="n">
        <f aca="false">J20/P20</f>
        <v>0</v>
      </c>
      <c r="L20" s="57" t="n">
        <v>0</v>
      </c>
      <c r="M20" s="57" t="n">
        <f aca="false">L20/P20</f>
        <v>0</v>
      </c>
      <c r="N20" s="57" t="n">
        <v>1</v>
      </c>
      <c r="O20" s="9" t="n">
        <f aca="false">N20/P20</f>
        <v>0.037037037037037</v>
      </c>
      <c r="P20" s="49" t="n">
        <v>27</v>
      </c>
    </row>
    <row r="21" customFormat="false" ht="15" hidden="false" customHeight="false" outlineLevel="0" collapsed="false">
      <c r="A21" s="7" t="s">
        <v>14</v>
      </c>
      <c r="B21" s="57" t="n">
        <v>23</v>
      </c>
      <c r="C21" s="9" t="n">
        <f aca="false">B21/P21</f>
        <v>0.469387755102041</v>
      </c>
      <c r="D21" s="57" t="n">
        <v>0</v>
      </c>
      <c r="E21" s="57" t="n">
        <f aca="false">D21/P21</f>
        <v>0</v>
      </c>
      <c r="F21" s="57" t="n">
        <f aca="false">P21-(B21+D21+H21+J21+L21+N21)</f>
        <v>26</v>
      </c>
      <c r="G21" s="9" t="n">
        <f aca="false">F21/P21</f>
        <v>0.530612244897959</v>
      </c>
      <c r="H21" s="57" t="n">
        <v>0</v>
      </c>
      <c r="I21" s="9" t="n">
        <f aca="false">H21/P21</f>
        <v>0</v>
      </c>
      <c r="J21" s="57" t="n">
        <v>0</v>
      </c>
      <c r="K21" s="57" t="n">
        <f aca="false">J21/P21</f>
        <v>0</v>
      </c>
      <c r="L21" s="57" t="n">
        <v>0</v>
      </c>
      <c r="M21" s="57" t="n">
        <f aca="false">L21/P21</f>
        <v>0</v>
      </c>
      <c r="N21" s="57" t="n">
        <v>0</v>
      </c>
      <c r="O21" s="9" t="n">
        <f aca="false">N21/P21</f>
        <v>0</v>
      </c>
      <c r="P21" s="49" t="n">
        <v>49</v>
      </c>
    </row>
    <row r="22" customFormat="false" ht="15" hidden="false" customHeight="false" outlineLevel="0" collapsed="false">
      <c r="A22" s="7" t="s">
        <v>15</v>
      </c>
      <c r="B22" s="57" t="n">
        <v>11</v>
      </c>
      <c r="C22" s="9" t="n">
        <f aca="false">B22/P22</f>
        <v>0.55</v>
      </c>
      <c r="D22" s="57" t="n">
        <v>0</v>
      </c>
      <c r="E22" s="57" t="n">
        <f aca="false">D22/P22</f>
        <v>0</v>
      </c>
      <c r="F22" s="57" t="n">
        <f aca="false">P22-(B22+D22+H22+J22+L22+N22)</f>
        <v>9</v>
      </c>
      <c r="G22" s="9" t="n">
        <f aca="false">F22/P22</f>
        <v>0.45</v>
      </c>
      <c r="H22" s="57" t="n">
        <v>0</v>
      </c>
      <c r="I22" s="9" t="n">
        <f aca="false">H22/P22</f>
        <v>0</v>
      </c>
      <c r="J22" s="57" t="n">
        <v>0</v>
      </c>
      <c r="K22" s="57" t="n">
        <f aca="false">J22/P22</f>
        <v>0</v>
      </c>
      <c r="L22" s="57" t="n">
        <v>0</v>
      </c>
      <c r="M22" s="57" t="n">
        <f aca="false">L22/P22</f>
        <v>0</v>
      </c>
      <c r="N22" s="57" t="n">
        <v>0</v>
      </c>
      <c r="O22" s="9" t="n">
        <f aca="false">N22/P22</f>
        <v>0</v>
      </c>
      <c r="P22" s="49" t="n">
        <v>20</v>
      </c>
    </row>
    <row r="23" customFormat="false" ht="15" hidden="false" customHeight="false" outlineLevel="0" collapsed="false">
      <c r="A23" s="7" t="s">
        <v>16</v>
      </c>
      <c r="B23" s="57" t="n">
        <v>20</v>
      </c>
      <c r="C23" s="9" t="n">
        <f aca="false">B23/P23</f>
        <v>0.571428571428571</v>
      </c>
      <c r="D23" s="57" t="n">
        <v>0</v>
      </c>
      <c r="E23" s="57" t="n">
        <f aca="false">D23/P23</f>
        <v>0</v>
      </c>
      <c r="F23" s="57" t="n">
        <f aca="false">P23-(B23+D23+H23+J23+L23+N23)</f>
        <v>15</v>
      </c>
      <c r="G23" s="9" t="n">
        <f aca="false">F23/P23</f>
        <v>0.428571428571429</v>
      </c>
      <c r="H23" s="57" t="n">
        <v>0</v>
      </c>
      <c r="I23" s="9" t="n">
        <f aca="false">H23/P23</f>
        <v>0</v>
      </c>
      <c r="J23" s="57" t="n">
        <v>0</v>
      </c>
      <c r="K23" s="57" t="n">
        <f aca="false">J23/P23</f>
        <v>0</v>
      </c>
      <c r="L23" s="57" t="n">
        <v>0</v>
      </c>
      <c r="M23" s="57" t="n">
        <f aca="false">L23/P23</f>
        <v>0</v>
      </c>
      <c r="N23" s="57" t="n">
        <v>0</v>
      </c>
      <c r="O23" s="9" t="n">
        <f aca="false">N23/P23</f>
        <v>0</v>
      </c>
      <c r="P23" s="49" t="n">
        <v>35</v>
      </c>
    </row>
    <row r="24" customFormat="false" ht="15" hidden="false" customHeight="false" outlineLevel="0" collapsed="false">
      <c r="A24" s="7" t="s">
        <v>17</v>
      </c>
      <c r="B24" s="57" t="n">
        <v>17</v>
      </c>
      <c r="C24" s="9" t="n">
        <f aca="false">B24/P24</f>
        <v>0.414634146341463</v>
      </c>
      <c r="D24" s="57" t="n">
        <v>0</v>
      </c>
      <c r="E24" s="57" t="n">
        <f aca="false">D24/P24</f>
        <v>0</v>
      </c>
      <c r="F24" s="57" t="n">
        <f aca="false">P24-(B24+D24+H24+J24+L24+N24)</f>
        <v>24</v>
      </c>
      <c r="G24" s="9" t="n">
        <f aca="false">F24/P24</f>
        <v>0.585365853658537</v>
      </c>
      <c r="H24" s="57" t="n">
        <v>0</v>
      </c>
      <c r="I24" s="9" t="n">
        <f aca="false">H24/P24</f>
        <v>0</v>
      </c>
      <c r="J24" s="57" t="n">
        <v>0</v>
      </c>
      <c r="K24" s="57" t="n">
        <f aca="false">J24/P24</f>
        <v>0</v>
      </c>
      <c r="L24" s="57" t="n">
        <v>0</v>
      </c>
      <c r="M24" s="57" t="n">
        <f aca="false">L24/P24</f>
        <v>0</v>
      </c>
      <c r="N24" s="57" t="n">
        <v>0</v>
      </c>
      <c r="O24" s="9" t="n">
        <f aca="false">N24/P24</f>
        <v>0</v>
      </c>
      <c r="P24" s="49" t="n">
        <v>41</v>
      </c>
    </row>
    <row r="25" customFormat="false" ht="15" hidden="false" customHeight="false" outlineLevel="0" collapsed="false">
      <c r="A25" s="7" t="s">
        <v>40</v>
      </c>
      <c r="B25" s="57" t="n">
        <v>32</v>
      </c>
      <c r="C25" s="9" t="n">
        <f aca="false">B25/P25</f>
        <v>0.5</v>
      </c>
      <c r="D25" s="57" t="n">
        <v>0</v>
      </c>
      <c r="E25" s="57" t="n">
        <f aca="false">D25/P25</f>
        <v>0</v>
      </c>
      <c r="F25" s="57" t="n">
        <f aca="false">P25-(B25+D25+H25+J25+L25+N25)</f>
        <v>32</v>
      </c>
      <c r="G25" s="9" t="n">
        <f aca="false">F25/P25</f>
        <v>0.5</v>
      </c>
      <c r="H25" s="57" t="n">
        <v>0</v>
      </c>
      <c r="I25" s="9" t="n">
        <f aca="false">H25/P25</f>
        <v>0</v>
      </c>
      <c r="J25" s="57" t="n">
        <v>0</v>
      </c>
      <c r="K25" s="57" t="n">
        <f aca="false">J25/P25</f>
        <v>0</v>
      </c>
      <c r="L25" s="57" t="n">
        <v>0</v>
      </c>
      <c r="M25" s="57" t="n">
        <f aca="false">L25/P25</f>
        <v>0</v>
      </c>
      <c r="N25" s="57" t="n">
        <v>0</v>
      </c>
      <c r="O25" s="9" t="n">
        <f aca="false">N25/P25</f>
        <v>0</v>
      </c>
      <c r="P25" s="49" t="n">
        <v>64</v>
      </c>
    </row>
    <row r="26" customFormat="false" ht="15" hidden="false" customHeight="false" outlineLevel="0" collapsed="false">
      <c r="A26" s="7" t="s">
        <v>18</v>
      </c>
      <c r="B26" s="57" t="n">
        <v>8</v>
      </c>
      <c r="C26" s="9" t="n">
        <f aca="false">B26/P26</f>
        <v>0.533333333333333</v>
      </c>
      <c r="D26" s="57" t="n">
        <v>0</v>
      </c>
      <c r="E26" s="57" t="n">
        <f aca="false">D26/P26</f>
        <v>0</v>
      </c>
      <c r="F26" s="57" t="n">
        <f aca="false">P26-(B26+D26+H26+J26+L26+N26)</f>
        <v>7</v>
      </c>
      <c r="G26" s="9" t="n">
        <f aca="false">F26/P26</f>
        <v>0.466666666666667</v>
      </c>
      <c r="H26" s="57" t="n">
        <v>0</v>
      </c>
      <c r="I26" s="9" t="n">
        <f aca="false">H26/P26</f>
        <v>0</v>
      </c>
      <c r="J26" s="57" t="n">
        <v>0</v>
      </c>
      <c r="K26" s="57" t="n">
        <f aca="false">J26/P26</f>
        <v>0</v>
      </c>
      <c r="L26" s="57" t="n">
        <v>0</v>
      </c>
      <c r="M26" s="57" t="n">
        <f aca="false">L26/P26</f>
        <v>0</v>
      </c>
      <c r="N26" s="57" t="n">
        <v>0</v>
      </c>
      <c r="O26" s="9" t="n">
        <f aca="false">N26/P26</f>
        <v>0</v>
      </c>
      <c r="P26" s="49" t="n">
        <v>15</v>
      </c>
    </row>
    <row r="27" customFormat="false" ht="15" hidden="false" customHeight="false" outlineLevel="0" collapsed="false">
      <c r="A27" s="7" t="s">
        <v>19</v>
      </c>
      <c r="B27" s="57" t="n">
        <v>22</v>
      </c>
      <c r="C27" s="9" t="n">
        <f aca="false">B27/P27</f>
        <v>0.423076923076923</v>
      </c>
      <c r="D27" s="57" t="n">
        <v>0</v>
      </c>
      <c r="E27" s="57" t="n">
        <f aca="false">D27/P27</f>
        <v>0</v>
      </c>
      <c r="F27" s="57" t="n">
        <f aca="false">P27-(B27+D27+H27+J27+L27+N27)</f>
        <v>30</v>
      </c>
      <c r="G27" s="9" t="n">
        <f aca="false">F27/P27</f>
        <v>0.576923076923077</v>
      </c>
      <c r="H27" s="57" t="n">
        <v>0</v>
      </c>
      <c r="I27" s="9" t="n">
        <f aca="false">H27/P27</f>
        <v>0</v>
      </c>
      <c r="J27" s="57" t="n">
        <v>0</v>
      </c>
      <c r="K27" s="57" t="n">
        <f aca="false">J27/P27</f>
        <v>0</v>
      </c>
      <c r="L27" s="57" t="n">
        <v>0</v>
      </c>
      <c r="M27" s="57" t="n">
        <f aca="false">L27/P27</f>
        <v>0</v>
      </c>
      <c r="N27" s="57" t="n">
        <v>0</v>
      </c>
      <c r="O27" s="9" t="n">
        <f aca="false">N27/P27</f>
        <v>0</v>
      </c>
      <c r="P27" s="49" t="n">
        <v>52</v>
      </c>
    </row>
    <row r="28" customFormat="false" ht="15" hidden="false" customHeight="false" outlineLevel="0" collapsed="false">
      <c r="A28" s="7" t="s">
        <v>41</v>
      </c>
      <c r="B28" s="57" t="n">
        <v>23</v>
      </c>
      <c r="C28" s="9" t="n">
        <f aca="false">B28/P28</f>
        <v>0.433962264150943</v>
      </c>
      <c r="D28" s="57" t="n">
        <v>0</v>
      </c>
      <c r="E28" s="57" t="n">
        <f aca="false">D28/P28</f>
        <v>0</v>
      </c>
      <c r="F28" s="57" t="n">
        <f aca="false">P28-(B28+D28+H28+J28+L28+N28)</f>
        <v>30</v>
      </c>
      <c r="G28" s="9" t="n">
        <f aca="false">F28/P28</f>
        <v>0.566037735849057</v>
      </c>
      <c r="H28" s="57" t="n">
        <v>0</v>
      </c>
      <c r="I28" s="9" t="n">
        <f aca="false">H28/P28</f>
        <v>0</v>
      </c>
      <c r="J28" s="57" t="n">
        <v>0</v>
      </c>
      <c r="K28" s="57" t="n">
        <f aca="false">J28/P28</f>
        <v>0</v>
      </c>
      <c r="L28" s="57" t="n">
        <v>0</v>
      </c>
      <c r="M28" s="57" t="n">
        <f aca="false">L28/P28</f>
        <v>0</v>
      </c>
      <c r="N28" s="57" t="n">
        <v>0</v>
      </c>
      <c r="O28" s="9" t="n">
        <f aca="false">N28/P28</f>
        <v>0</v>
      </c>
      <c r="P28" s="49" t="n">
        <v>53</v>
      </c>
    </row>
    <row r="29" customFormat="false" ht="15" hidden="false" customHeight="false" outlineLevel="0" collapsed="false">
      <c r="A29" s="7" t="s">
        <v>20</v>
      </c>
      <c r="B29" s="57" t="n">
        <v>14</v>
      </c>
      <c r="C29" s="9" t="n">
        <f aca="false">B29/P29</f>
        <v>0.4375</v>
      </c>
      <c r="D29" s="57" t="n">
        <v>0</v>
      </c>
      <c r="E29" s="57" t="n">
        <f aca="false">D29/P29</f>
        <v>0</v>
      </c>
      <c r="F29" s="57" t="n">
        <f aca="false">P29-(B29+D29+H29+J29+L29+N29)</f>
        <v>18</v>
      </c>
      <c r="G29" s="9" t="n">
        <f aca="false">F29/P29</f>
        <v>0.5625</v>
      </c>
      <c r="H29" s="57" t="n">
        <v>0</v>
      </c>
      <c r="I29" s="9" t="n">
        <f aca="false">H29/P29</f>
        <v>0</v>
      </c>
      <c r="J29" s="57" t="n">
        <v>0</v>
      </c>
      <c r="K29" s="57" t="n">
        <f aca="false">J29/P29</f>
        <v>0</v>
      </c>
      <c r="L29" s="57" t="n">
        <v>0</v>
      </c>
      <c r="M29" s="57" t="n">
        <f aca="false">L29/P29</f>
        <v>0</v>
      </c>
      <c r="N29" s="57" t="n">
        <v>0</v>
      </c>
      <c r="O29" s="9" t="n">
        <f aca="false">N29/P29</f>
        <v>0</v>
      </c>
      <c r="P29" s="49" t="n">
        <v>32</v>
      </c>
    </row>
    <row r="30" customFormat="false" ht="15" hidden="false" customHeight="false" outlineLevel="0" collapsed="false">
      <c r="A30" s="7" t="s">
        <v>22</v>
      </c>
      <c r="B30" s="57" t="n">
        <f aca="false">SUM(B3:B29)</f>
        <v>513</v>
      </c>
      <c r="C30" s="9" t="n">
        <f aca="false">B30/P30</f>
        <v>0.509433962264151</v>
      </c>
      <c r="D30" s="57" t="n">
        <f aca="false">SUM(D3:D29)</f>
        <v>0</v>
      </c>
      <c r="E30" s="57" t="n">
        <f aca="false">D30/P30</f>
        <v>0</v>
      </c>
      <c r="F30" s="57" t="n">
        <f aca="false">P30-(B30+D30+H30+J30+L30+N30)</f>
        <v>492</v>
      </c>
      <c r="G30" s="9" t="n">
        <f aca="false">F30/P30</f>
        <v>0.48857994041708</v>
      </c>
      <c r="H30" s="57" t="n">
        <f aca="false">SUM(H3:H29)</f>
        <v>1</v>
      </c>
      <c r="I30" s="9" t="n">
        <f aca="false">H30/P30</f>
        <v>0.00099304865938431</v>
      </c>
      <c r="J30" s="57" t="n">
        <f aca="false">SUM(J3:J29)</f>
        <v>0</v>
      </c>
      <c r="K30" s="57" t="n">
        <f aca="false">J30/P30</f>
        <v>0</v>
      </c>
      <c r="L30" s="57" t="n">
        <f aca="false">SUM(L3:L29)</f>
        <v>0</v>
      </c>
      <c r="M30" s="57" t="n">
        <f aca="false">L30/P30</f>
        <v>0</v>
      </c>
      <c r="N30" s="57" t="n">
        <f aca="false">SUM(N3:N29)</f>
        <v>1</v>
      </c>
      <c r="O30" s="9" t="n">
        <f aca="false">N30/P30</f>
        <v>0.00099304865938431</v>
      </c>
      <c r="P30" s="7" t="n">
        <f aca="false">SUM(P3:P29)</f>
        <v>1007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2026-01-14T00:28:33Z</dcterms:created>
  <dc:creator>Patricia Ribeiro</dc:creator>
  <dc:description/>
  <dc:language>pt-BR</dc:language>
  <cp:lastModifiedBy/>
  <dcterms:modified xsi:type="dcterms:W3CDTF">2026-01-21T13:36:38Z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