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64011"/>
  <mc:AlternateContent xmlns:mc="http://schemas.openxmlformats.org/markup-compatibility/2006">
    <mc:Choice Requires="x15">
      <x15ac:absPath xmlns:x15ac="http://schemas.microsoft.com/office/spreadsheetml/2010/11/ac" url="K:\BANCO DE DADOS\GESTÃO DA INFORMAÇÃO\DADOS ABERTOS\VIA LAGOS\"/>
    </mc:Choice>
  </mc:AlternateContent>
  <bookViews>
    <workbookView xWindow="0" yWindow="0" windowWidth="28800" windowHeight="11580"/>
  </bookViews>
  <sheets>
    <sheet name="CUSTOS_DESPES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8" i="1" l="1"/>
  <c r="J18" i="1"/>
  <c r="I18" i="1"/>
  <c r="H18" i="1"/>
  <c r="G18" i="1"/>
  <c r="F18" i="1"/>
  <c r="E18" i="1"/>
  <c r="D18" i="1"/>
  <c r="C18" i="1"/>
  <c r="B18" i="1"/>
  <c r="K8" i="1"/>
  <c r="K6" i="1" s="1"/>
  <c r="J8" i="1"/>
  <c r="J6" i="1" s="1"/>
  <c r="I8" i="1"/>
  <c r="I6" i="1" s="1"/>
  <c r="H8" i="1"/>
  <c r="H6" i="1" s="1"/>
  <c r="G8" i="1"/>
  <c r="G6" i="1" s="1"/>
  <c r="F8" i="1"/>
  <c r="F6" i="1" s="1"/>
  <c r="E8" i="1"/>
  <c r="E6" i="1" s="1"/>
  <c r="D8" i="1"/>
  <c r="D6" i="1" s="1"/>
  <c r="C8" i="1"/>
  <c r="C6" i="1" s="1"/>
  <c r="B8" i="1"/>
  <c r="B6" i="1" s="1"/>
</calcChain>
</file>

<file path=xl/sharedStrings.xml><?xml version="1.0" encoding="utf-8"?>
<sst xmlns="http://schemas.openxmlformats.org/spreadsheetml/2006/main" count="27" uniqueCount="24">
  <si>
    <t>Tabela 4 - Custos e Despesas brutas anuais, segundo tipos de custos e despesas em valores correntes ( R$ mil ) - 2015  - 2024</t>
  </si>
  <si>
    <t>CCR Via Lagos</t>
  </si>
  <si>
    <t>Despesas e custos</t>
  </si>
  <si>
    <t>Ano</t>
  </si>
  <si>
    <t>Total dos custos e despesas</t>
  </si>
  <si>
    <t>Custos dos serviços prestados</t>
  </si>
  <si>
    <t>Total custos dos serviços prestados</t>
  </si>
  <si>
    <t>Provisão de manutenção</t>
  </si>
  <si>
    <t>Depreciação e amortização</t>
  </si>
  <si>
    <t>Custo de Outorga</t>
  </si>
  <si>
    <t>Serviços</t>
  </si>
  <si>
    <t>Custo com pessoal</t>
  </si>
  <si>
    <t>Materiais, equipamentos e veículos</t>
  </si>
  <si>
    <t>Outros</t>
  </si>
  <si>
    <t>Despesas gerais e administrativas</t>
  </si>
  <si>
    <t>Total das despesas gerais e administrativas</t>
  </si>
  <si>
    <t>Despesa com Pessoal</t>
  </si>
  <si>
    <t>Campanhas publicitárias e eventos, feiras e informativos</t>
  </si>
  <si>
    <t>Água, luz, telefone, gás e internet</t>
  </si>
  <si>
    <t>Provisão de perda esperada - contas a receber</t>
  </si>
  <si>
    <t>Fonte: Concessionária CCR Via Lagos - Balancetes Contábeis e Demonstrações Financeiras Auditadas.</t>
  </si>
  <si>
    <t>Notas:</t>
  </si>
  <si>
    <t>1 - Dados sujeitos à revisão e posterior alteração.</t>
  </si>
  <si>
    <t>2 - Os valores relativos ao Custo de Construção não integram o Total dos Custos dos Serviços Prestados.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</si>
</sst>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[Black]\-#,##0"/>
    <numFmt numFmtId="165" formatCode="#,##0;[Red]\-#,##0;\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 applyFont="1"/>
    <xf numFmtId="0" fontId="3" fillId="0" borderId="0" xfId="1" applyFont="1"/>
    <xf numFmtId="0" fontId="3" fillId="0" borderId="1" xfId="1" applyFont="1" applyBorder="1" applyAlignment="1">
      <alignment horizontal="center" vertical="top"/>
    </xf>
    <xf numFmtId="0" fontId="3" fillId="0" borderId="2" xfId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top"/>
    </xf>
    <xf numFmtId="0" fontId="3" fillId="0" borderId="4" xfId="1" applyFont="1" applyBorder="1" applyAlignment="1">
      <alignment horizontal="center" vertical="top"/>
    </xf>
    <xf numFmtId="0" fontId="1" fillId="0" borderId="0" xfId="1" applyFont="1" applyBorder="1"/>
    <xf numFmtId="0" fontId="3" fillId="0" borderId="5" xfId="1" applyFont="1" applyBorder="1" applyAlignment="1">
      <alignment horizontal="center" vertical="top"/>
    </xf>
    <xf numFmtId="0" fontId="3" fillId="0" borderId="6" xfId="1" applyFont="1" applyBorder="1" applyAlignment="1">
      <alignment horizontal="center" vertical="top"/>
    </xf>
    <xf numFmtId="0" fontId="3" fillId="0" borderId="7" xfId="1" applyFont="1" applyBorder="1" applyAlignment="1">
      <alignment horizontal="center" vertical="top"/>
    </xf>
    <xf numFmtId="0" fontId="4" fillId="2" borderId="0" xfId="1" applyFont="1" applyFill="1" applyAlignment="1">
      <alignment vertical="center" wrapText="1"/>
    </xf>
    <xf numFmtId="38" fontId="4" fillId="2" borderId="0" xfId="1" applyNumberFormat="1" applyFont="1" applyFill="1" applyAlignment="1">
      <alignment vertical="center" wrapText="1"/>
    </xf>
    <xf numFmtId="0" fontId="4" fillId="3" borderId="0" xfId="1" applyFont="1" applyFill="1" applyAlignment="1">
      <alignment horizontal="left" vertical="center" wrapText="1" indent="1"/>
    </xf>
    <xf numFmtId="164" fontId="5" fillId="3" borderId="0" xfId="1" applyNumberFormat="1" applyFont="1" applyFill="1" applyAlignment="1">
      <alignment vertical="center"/>
    </xf>
    <xf numFmtId="0" fontId="4" fillId="4" borderId="0" xfId="1" applyFont="1" applyFill="1" applyAlignment="1">
      <alignment horizontal="left" vertical="center" wrapText="1" indent="3"/>
    </xf>
    <xf numFmtId="38" fontId="4" fillId="4" borderId="0" xfId="1" applyNumberFormat="1" applyFont="1" applyFill="1" applyAlignment="1">
      <alignment horizontal="right" vertical="center" wrapText="1"/>
    </xf>
    <xf numFmtId="165" fontId="1" fillId="5" borderId="0" xfId="2" applyNumberFormat="1" applyFill="1" applyAlignment="1">
      <alignment horizontal="right" vertical="center"/>
    </xf>
    <xf numFmtId="0" fontId="5" fillId="0" borderId="0" xfId="1" applyFont="1"/>
    <xf numFmtId="38" fontId="1" fillId="5" borderId="0" xfId="1" applyNumberFormat="1" applyFont="1" applyFill="1" applyAlignment="1">
      <alignment horizontal="right" vertical="center"/>
    </xf>
    <xf numFmtId="0" fontId="1" fillId="0" borderId="8" xfId="1" applyFont="1" applyBorder="1"/>
    <xf numFmtId="38" fontId="1" fillId="0" borderId="8" xfId="1" applyNumberFormat="1" applyFont="1" applyBorder="1"/>
    <xf numFmtId="38" fontId="1" fillId="5" borderId="8" xfId="1" applyNumberFormat="1" applyFont="1" applyFill="1" applyBorder="1" applyAlignment="1">
      <alignment horizontal="right" vertical="center"/>
    </xf>
    <xf numFmtId="0" fontId="6" fillId="0" borderId="0" xfId="1" applyFont="1"/>
    <xf numFmtId="0" fontId="7" fillId="0" borderId="0" xfId="1" applyFont="1"/>
  </cellXfs>
  <cellStyles count="3">
    <cellStyle name="Normal" xfId="0" builtinId="0"/>
    <cellStyle name="Normal 2" xfId="1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6">
    <pageSetUpPr fitToPage="1"/>
  </sheetPr>
  <dimension ref="A1:L32"/>
  <sheetViews>
    <sheetView showGridLines="0" tabSelected="1" zoomScaleNormal="100" workbookViewId="0">
      <selection activeCell="A32" sqref="A32"/>
    </sheetView>
  </sheetViews>
  <sheetFormatPr defaultColWidth="9.140625" defaultRowHeight="15" x14ac:dyDescent="0.25"/>
  <cols>
    <col min="1" max="1" width="51.140625" style="2" customWidth="1"/>
    <col min="2" max="11" width="18.7109375" style="2" customWidth="1"/>
    <col min="12" max="16384" width="9.140625" style="2"/>
  </cols>
  <sheetData>
    <row r="1" spans="1:12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2" x14ac:dyDescent="0.25">
      <c r="A4" s="4" t="s">
        <v>2</v>
      </c>
      <c r="B4" s="5" t="s">
        <v>3</v>
      </c>
      <c r="C4" s="6"/>
      <c r="D4" s="6"/>
      <c r="E4" s="6"/>
      <c r="F4" s="6"/>
      <c r="G4" s="6"/>
      <c r="H4" s="6"/>
      <c r="I4" s="6"/>
      <c r="J4" s="6"/>
      <c r="K4" s="7"/>
      <c r="L4" s="8"/>
    </row>
    <row r="5" spans="1:12" x14ac:dyDescent="0.25">
      <c r="A5" s="9"/>
      <c r="B5" s="10">
        <v>2024</v>
      </c>
      <c r="C5" s="10">
        <v>2023</v>
      </c>
      <c r="D5" s="11">
        <v>2022</v>
      </c>
      <c r="E5" s="10">
        <v>2021</v>
      </c>
      <c r="F5" s="11">
        <v>2020</v>
      </c>
      <c r="G5" s="10">
        <v>2019</v>
      </c>
      <c r="H5" s="11">
        <v>2018</v>
      </c>
      <c r="I5" s="10">
        <v>2017</v>
      </c>
      <c r="J5" s="11">
        <v>2016</v>
      </c>
      <c r="K5" s="10">
        <v>2015</v>
      </c>
    </row>
    <row r="6" spans="1:12" x14ac:dyDescent="0.25">
      <c r="A6" s="12" t="s">
        <v>4</v>
      </c>
      <c r="B6" s="13">
        <f t="shared" ref="B6:K6" si="0">B8+B18</f>
        <v>77812</v>
      </c>
      <c r="C6" s="13">
        <f t="shared" si="0"/>
        <v>62520</v>
      </c>
      <c r="D6" s="13">
        <f t="shared" si="0"/>
        <v>58439</v>
      </c>
      <c r="E6" s="13">
        <f t="shared" si="0"/>
        <v>48124</v>
      </c>
      <c r="F6" s="13">
        <f t="shared" si="0"/>
        <v>40795</v>
      </c>
      <c r="G6" s="13">
        <f t="shared" si="0"/>
        <v>42263</v>
      </c>
      <c r="H6" s="13">
        <f t="shared" si="0"/>
        <v>44181</v>
      </c>
      <c r="I6" s="13">
        <f t="shared" si="0"/>
        <v>40681</v>
      </c>
      <c r="J6" s="13">
        <f t="shared" si="0"/>
        <v>42247</v>
      </c>
      <c r="K6" s="13">
        <f t="shared" si="0"/>
        <v>46766</v>
      </c>
    </row>
    <row r="7" spans="1:12" x14ac:dyDescent="0.25">
      <c r="A7" s="14" t="s">
        <v>5</v>
      </c>
      <c r="B7" s="14"/>
      <c r="C7" s="14"/>
      <c r="D7" s="14"/>
      <c r="E7" s="15"/>
      <c r="F7" s="15"/>
      <c r="G7" s="15"/>
      <c r="H7" s="15"/>
      <c r="I7" s="15"/>
      <c r="J7" s="15"/>
      <c r="K7" s="15"/>
    </row>
    <row r="8" spans="1:12" x14ac:dyDescent="0.25">
      <c r="A8" s="16" t="s">
        <v>6</v>
      </c>
      <c r="B8" s="17">
        <f t="shared" ref="B8:K8" si="1">SUM(B9:B15)</f>
        <v>49184</v>
      </c>
      <c r="C8" s="17">
        <f t="shared" si="1"/>
        <v>43339</v>
      </c>
      <c r="D8" s="17">
        <f t="shared" si="1"/>
        <v>41057</v>
      </c>
      <c r="E8" s="17">
        <f t="shared" si="1"/>
        <v>33810</v>
      </c>
      <c r="F8" s="17">
        <f t="shared" si="1"/>
        <v>28812</v>
      </c>
      <c r="G8" s="17">
        <f t="shared" si="1"/>
        <v>29681</v>
      </c>
      <c r="H8" s="17">
        <f t="shared" si="1"/>
        <v>29325</v>
      </c>
      <c r="I8" s="17">
        <f t="shared" si="1"/>
        <v>24286</v>
      </c>
      <c r="J8" s="17">
        <f t="shared" si="1"/>
        <v>27278</v>
      </c>
      <c r="K8" s="17">
        <f t="shared" si="1"/>
        <v>31282</v>
      </c>
    </row>
    <row r="9" spans="1:12" x14ac:dyDescent="0.25">
      <c r="A9" s="2" t="s">
        <v>7</v>
      </c>
      <c r="B9" s="18">
        <v>0</v>
      </c>
      <c r="C9" s="18">
        <v>0</v>
      </c>
      <c r="D9" s="18">
        <v>0</v>
      </c>
      <c r="E9" s="18">
        <v>722</v>
      </c>
      <c r="F9" s="18">
        <v>722</v>
      </c>
      <c r="G9" s="18">
        <v>2950</v>
      </c>
      <c r="H9" s="18">
        <v>2728</v>
      </c>
      <c r="I9" s="18">
        <v>-793</v>
      </c>
      <c r="J9" s="18">
        <v>960</v>
      </c>
      <c r="K9" s="18">
        <v>4740</v>
      </c>
    </row>
    <row r="10" spans="1:12" x14ac:dyDescent="0.25">
      <c r="A10" s="2" t="s">
        <v>8</v>
      </c>
      <c r="B10" s="18">
        <v>8581</v>
      </c>
      <c r="C10" s="18">
        <v>8296</v>
      </c>
      <c r="D10" s="18">
        <v>8157</v>
      </c>
      <c r="E10" s="18">
        <v>7905</v>
      </c>
      <c r="F10" s="18">
        <v>7522</v>
      </c>
      <c r="G10" s="18">
        <v>6860</v>
      </c>
      <c r="H10" s="18">
        <v>6420</v>
      </c>
      <c r="I10" s="18">
        <v>6090</v>
      </c>
      <c r="J10" s="18">
        <v>9226</v>
      </c>
      <c r="K10" s="18">
        <v>7002</v>
      </c>
    </row>
    <row r="11" spans="1:12" x14ac:dyDescent="0.25">
      <c r="A11" s="2" t="s">
        <v>9</v>
      </c>
      <c r="B11" s="18">
        <v>286</v>
      </c>
      <c r="C11" s="18">
        <v>286</v>
      </c>
      <c r="D11" s="18">
        <v>286</v>
      </c>
      <c r="E11" s="18">
        <v>286</v>
      </c>
      <c r="F11" s="18">
        <v>286</v>
      </c>
      <c r="G11" s="18">
        <v>234</v>
      </c>
      <c r="H11" s="18">
        <v>234</v>
      </c>
      <c r="I11" s="18">
        <v>430</v>
      </c>
      <c r="J11" s="18">
        <v>430</v>
      </c>
      <c r="K11" s="18">
        <v>430</v>
      </c>
    </row>
    <row r="12" spans="1:12" x14ac:dyDescent="0.25">
      <c r="A12" s="2" t="s">
        <v>10</v>
      </c>
      <c r="B12" s="18">
        <v>25553</v>
      </c>
      <c r="C12" s="18">
        <v>18634</v>
      </c>
      <c r="D12" s="18">
        <v>18939</v>
      </c>
      <c r="E12" s="18">
        <v>12642</v>
      </c>
      <c r="F12" s="18">
        <v>8065</v>
      </c>
      <c r="G12" s="18">
        <v>6849</v>
      </c>
      <c r="H12" s="18">
        <v>7408</v>
      </c>
      <c r="I12" s="18">
        <v>6576</v>
      </c>
      <c r="J12" s="18">
        <v>5389</v>
      </c>
      <c r="K12" s="18">
        <v>5636</v>
      </c>
    </row>
    <row r="13" spans="1:12" x14ac:dyDescent="0.25">
      <c r="A13" s="2" t="s">
        <v>11</v>
      </c>
      <c r="B13" s="18">
        <v>8705</v>
      </c>
      <c r="C13" s="18">
        <v>10351</v>
      </c>
      <c r="D13" s="18">
        <v>8766</v>
      </c>
      <c r="E13" s="18">
        <v>7686</v>
      </c>
      <c r="F13" s="18">
        <v>8561</v>
      </c>
      <c r="G13" s="18">
        <v>9274</v>
      </c>
      <c r="H13" s="18">
        <v>9044</v>
      </c>
      <c r="I13" s="18">
        <v>8719</v>
      </c>
      <c r="J13" s="18">
        <v>8205</v>
      </c>
      <c r="K13" s="18">
        <v>9251</v>
      </c>
    </row>
    <row r="14" spans="1:12" x14ac:dyDescent="0.25">
      <c r="A14" s="2" t="s">
        <v>12</v>
      </c>
      <c r="B14" s="18">
        <v>2318</v>
      </c>
      <c r="C14" s="18">
        <v>2411</v>
      </c>
      <c r="D14" s="18">
        <v>1771</v>
      </c>
      <c r="E14" s="18">
        <v>2149</v>
      </c>
      <c r="F14" s="18">
        <v>1685</v>
      </c>
      <c r="G14" s="18">
        <v>1349</v>
      </c>
      <c r="H14" s="18">
        <v>1362</v>
      </c>
      <c r="I14" s="18">
        <v>1153</v>
      </c>
      <c r="J14" s="18">
        <v>1035</v>
      </c>
      <c r="K14" s="18">
        <v>1446</v>
      </c>
    </row>
    <row r="15" spans="1:12" x14ac:dyDescent="0.25">
      <c r="A15" s="2" t="s">
        <v>13</v>
      </c>
      <c r="B15" s="18">
        <v>3741</v>
      </c>
      <c r="C15" s="18">
        <v>3361</v>
      </c>
      <c r="D15" s="18">
        <v>3138</v>
      </c>
      <c r="E15" s="18">
        <v>2420</v>
      </c>
      <c r="F15" s="18">
        <v>1971</v>
      </c>
      <c r="G15" s="18">
        <v>2165</v>
      </c>
      <c r="H15" s="18">
        <v>2129</v>
      </c>
      <c r="I15" s="18">
        <v>2111</v>
      </c>
      <c r="J15" s="18">
        <v>2033</v>
      </c>
      <c r="K15" s="18">
        <v>2777</v>
      </c>
    </row>
    <row r="16" spans="1:12" x14ac:dyDescent="0.25">
      <c r="A16" s="19"/>
      <c r="B16" s="19"/>
      <c r="C16" s="19"/>
      <c r="D16" s="19"/>
      <c r="E16" s="20"/>
      <c r="F16" s="20"/>
      <c r="G16" s="20"/>
      <c r="H16" s="20"/>
      <c r="I16" s="20"/>
      <c r="J16" s="20"/>
      <c r="K16" s="20"/>
    </row>
    <row r="17" spans="1:11" x14ac:dyDescent="0.25">
      <c r="A17" s="14" t="s">
        <v>14</v>
      </c>
      <c r="B17" s="14"/>
      <c r="C17" s="14"/>
      <c r="D17" s="14"/>
      <c r="E17" s="15"/>
      <c r="F17" s="15"/>
      <c r="G17" s="15"/>
      <c r="H17" s="15"/>
      <c r="I17" s="15"/>
      <c r="J17" s="15"/>
      <c r="K17" s="15"/>
    </row>
    <row r="18" spans="1:11" x14ac:dyDescent="0.25">
      <c r="A18" s="16" t="s">
        <v>15</v>
      </c>
      <c r="B18" s="17">
        <f>SUM(B19:B25)</f>
        <v>28628</v>
      </c>
      <c r="C18" s="17">
        <f>SUM(C19:C25)</f>
        <v>19181</v>
      </c>
      <c r="D18" s="17">
        <f t="shared" ref="D18:K18" si="2">SUM(D19:D25)</f>
        <v>17382</v>
      </c>
      <c r="E18" s="17">
        <f t="shared" si="2"/>
        <v>14314</v>
      </c>
      <c r="F18" s="17">
        <f t="shared" si="2"/>
        <v>11983</v>
      </c>
      <c r="G18" s="17">
        <f t="shared" si="2"/>
        <v>12582</v>
      </c>
      <c r="H18" s="17">
        <f t="shared" si="2"/>
        <v>14856</v>
      </c>
      <c r="I18" s="17">
        <f t="shared" si="2"/>
        <v>16395</v>
      </c>
      <c r="J18" s="17">
        <f t="shared" si="2"/>
        <v>14969</v>
      </c>
      <c r="K18" s="17">
        <f t="shared" si="2"/>
        <v>15484</v>
      </c>
    </row>
    <row r="19" spans="1:11" x14ac:dyDescent="0.25">
      <c r="A19" s="2" t="s">
        <v>16</v>
      </c>
      <c r="B19" s="18">
        <v>11576</v>
      </c>
      <c r="C19" s="18">
        <v>9664</v>
      </c>
      <c r="D19" s="18">
        <v>7712</v>
      </c>
      <c r="E19" s="18">
        <v>4228</v>
      </c>
      <c r="F19" s="18">
        <v>2215</v>
      </c>
      <c r="G19" s="18">
        <v>4757</v>
      </c>
      <c r="H19" s="18">
        <v>6052</v>
      </c>
      <c r="I19" s="18">
        <v>7013</v>
      </c>
      <c r="J19" s="18">
        <v>5241</v>
      </c>
      <c r="K19" s="18">
        <v>3869</v>
      </c>
    </row>
    <row r="20" spans="1:11" x14ac:dyDescent="0.25">
      <c r="A20" s="2" t="s">
        <v>10</v>
      </c>
      <c r="B20" s="18">
        <v>6018</v>
      </c>
      <c r="C20" s="18">
        <v>3898</v>
      </c>
      <c r="D20" s="18">
        <v>4613</v>
      </c>
      <c r="E20" s="18">
        <v>7058</v>
      </c>
      <c r="F20" s="18">
        <v>6621</v>
      </c>
      <c r="G20" s="18">
        <v>6150</v>
      </c>
      <c r="H20" s="18">
        <v>6172</v>
      </c>
      <c r="I20" s="18">
        <v>6442</v>
      </c>
      <c r="J20" s="18">
        <v>6551</v>
      </c>
      <c r="K20" s="18">
        <v>6906</v>
      </c>
    </row>
    <row r="21" spans="1:11" x14ac:dyDescent="0.25">
      <c r="A21" s="2" t="s">
        <v>12</v>
      </c>
      <c r="B21" s="18">
        <v>665</v>
      </c>
      <c r="C21" s="18">
        <v>444</v>
      </c>
      <c r="D21" s="18">
        <v>383</v>
      </c>
      <c r="E21" s="18">
        <v>322</v>
      </c>
      <c r="F21" s="18">
        <v>337</v>
      </c>
      <c r="G21" s="18">
        <v>268</v>
      </c>
      <c r="H21" s="18">
        <v>308</v>
      </c>
      <c r="I21" s="18">
        <v>257</v>
      </c>
      <c r="J21" s="18">
        <v>252</v>
      </c>
      <c r="K21" s="18">
        <v>235</v>
      </c>
    </row>
    <row r="22" spans="1:11" x14ac:dyDescent="0.25">
      <c r="A22" s="2" t="s">
        <v>17</v>
      </c>
      <c r="B22" s="18">
        <v>1272</v>
      </c>
      <c r="C22" s="18">
        <v>705</v>
      </c>
      <c r="D22" s="18">
        <v>618</v>
      </c>
      <c r="E22" s="18">
        <v>518</v>
      </c>
      <c r="F22" s="18">
        <v>458</v>
      </c>
      <c r="G22" s="18">
        <v>588</v>
      </c>
      <c r="H22" s="18">
        <v>614</v>
      </c>
      <c r="I22" s="18">
        <v>285</v>
      </c>
      <c r="J22" s="18">
        <v>0</v>
      </c>
      <c r="K22" s="18">
        <v>0</v>
      </c>
    </row>
    <row r="23" spans="1:11" x14ac:dyDescent="0.25">
      <c r="A23" s="2" t="s">
        <v>18</v>
      </c>
      <c r="B23" s="18">
        <v>783</v>
      </c>
      <c r="C23" s="18">
        <v>872</v>
      </c>
      <c r="D23" s="18">
        <v>786</v>
      </c>
      <c r="E23" s="18">
        <v>692</v>
      </c>
      <c r="F23" s="18">
        <v>596</v>
      </c>
      <c r="G23" s="18">
        <v>658</v>
      </c>
      <c r="H23" s="18">
        <v>744</v>
      </c>
      <c r="I23" s="18">
        <v>637</v>
      </c>
      <c r="J23" s="18">
        <v>0</v>
      </c>
      <c r="K23" s="18">
        <v>0</v>
      </c>
    </row>
    <row r="24" spans="1:11" x14ac:dyDescent="0.25">
      <c r="A24" s="2" t="s">
        <v>19</v>
      </c>
      <c r="B24" s="18">
        <v>-1</v>
      </c>
      <c r="C24" s="18">
        <v>-47</v>
      </c>
      <c r="D24" s="18">
        <v>47</v>
      </c>
      <c r="E24" s="18">
        <v>-1</v>
      </c>
      <c r="F24" s="18">
        <v>-20</v>
      </c>
      <c r="G24" s="18">
        <v>0</v>
      </c>
      <c r="H24" s="18">
        <v>-1</v>
      </c>
      <c r="I24" s="18">
        <v>-8</v>
      </c>
      <c r="J24" s="18">
        <v>0</v>
      </c>
      <c r="K24" s="18">
        <v>0</v>
      </c>
    </row>
    <row r="25" spans="1:11" x14ac:dyDescent="0.25">
      <c r="A25" s="2" t="s">
        <v>13</v>
      </c>
      <c r="B25" s="18">
        <v>8315</v>
      </c>
      <c r="C25" s="18">
        <v>3645</v>
      </c>
      <c r="D25" s="18">
        <v>3223</v>
      </c>
      <c r="E25" s="18">
        <v>1497</v>
      </c>
      <c r="F25" s="18">
        <v>1776</v>
      </c>
      <c r="G25" s="18">
        <v>161</v>
      </c>
      <c r="H25" s="18">
        <v>967</v>
      </c>
      <c r="I25" s="18">
        <v>1769</v>
      </c>
      <c r="J25" s="18">
        <v>2925</v>
      </c>
      <c r="K25" s="18">
        <v>4474</v>
      </c>
    </row>
    <row r="26" spans="1:11" x14ac:dyDescent="0.25">
      <c r="A26" s="21"/>
      <c r="B26" s="21"/>
      <c r="C26" s="22"/>
      <c r="D26" s="22"/>
      <c r="E26" s="23"/>
      <c r="F26" s="23"/>
      <c r="G26" s="23"/>
      <c r="H26" s="23"/>
      <c r="I26" s="23"/>
      <c r="J26" s="23"/>
      <c r="K26" s="23"/>
    </row>
    <row r="27" spans="1:11" x14ac:dyDescent="0.25">
      <c r="A27" s="24" t="s">
        <v>20</v>
      </c>
      <c r="B27" s="24"/>
      <c r="C27" s="24"/>
      <c r="D27" s="25"/>
    </row>
    <row r="28" spans="1:11" x14ac:dyDescent="0.25">
      <c r="A28" s="25" t="s">
        <v>21</v>
      </c>
      <c r="B28" s="25"/>
      <c r="C28" s="25"/>
      <c r="D28" s="24"/>
    </row>
    <row r="29" spans="1:11" x14ac:dyDescent="0.25">
      <c r="A29" s="25" t="s">
        <v>22</v>
      </c>
      <c r="B29" s="25"/>
      <c r="C29" s="25"/>
    </row>
    <row r="30" spans="1:11" x14ac:dyDescent="0.25">
      <c r="A30" s="25" t="s">
        <v>23</v>
      </c>
    </row>
    <row r="31" spans="1:11" x14ac:dyDescent="0.25">
      <c r="A31" s="24"/>
    </row>
    <row r="32" spans="1:11" x14ac:dyDescent="0.25">
      <c r="B32" s="25"/>
      <c r="C32" s="25"/>
    </row>
  </sheetData>
  <mergeCells count="4">
    <mergeCell ref="A1:K1"/>
    <mergeCell ref="A2:K2"/>
    <mergeCell ref="A4:A5"/>
    <mergeCell ref="B4:K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CUSTOS_DESPESAS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Claudionor de Almeida Geremias</dc:creator>
  <cp:lastModifiedBy>Claudionor de Almeida Geremias</cp:lastModifiedBy>
  <dcterms:created xsi:type="dcterms:W3CDTF">2026-05-12T20:54:24Z</dcterms:created>
  <dcterms:modified xsi:type="dcterms:W3CDTF">2026-05-12T20:54:24Z</dcterms:modified>
</cp:coreProperties>
</file>