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ilva\Downloads\"/>
    </mc:Choice>
  </mc:AlternateContent>
  <bookViews>
    <workbookView xWindow="0" yWindow="0" windowWidth="28800" windowHeight="11610" tabRatio="379"/>
  </bookViews>
  <sheets>
    <sheet name="Contratos vigentes" sheetId="4" r:id="rId1"/>
  </sheets>
  <definedNames>
    <definedName name="_xlnm._FilterDatabase" localSheetId="0" hidden="1">'Contratos vigentes'!$A$1:$O$6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'Contratos vigentes'!$1:$1</definedName>
    <definedName name="Z_08F1C301_7B23_462D_876D_06D09A9BC8A4_.wvu.FilterData" localSheetId="0" hidden="1">'Contratos vigentes'!$A$1:$M$6</definedName>
    <definedName name="Z_0A7E79AB_0F60_4D2D_B654_BBD79215023D_.wvu.FilterData" localSheetId="0" hidden="1">'Contratos vigentes'!$A$1:$M$6</definedName>
    <definedName name="Z_1B30BF18_C9B4_4288_BC7F_A0561CDC093B_.wvu.FilterData" localSheetId="0" hidden="1">'Contratos vigentes'!$A$1:$M$6</definedName>
    <definedName name="Z_21920861_511F_4596_86F5_70B364D949D7_.wvu.FilterData" localSheetId="0" hidden="1">'Contratos vigentes'!$A$1:$M$6</definedName>
    <definedName name="Z_256876EB_6609_45B3_9995_3D1C0943D0BA_.wvu.Cols" localSheetId="0" hidden="1">'Contratos vigentes'!#REF!</definedName>
    <definedName name="Z_256876EB_6609_45B3_9995_3D1C0943D0BA_.wvu.FilterData" localSheetId="0" hidden="1">'Contratos vigentes'!$A$1:$M$6</definedName>
    <definedName name="Z_2D242FD6_A68A_4FCB_9400_804113B3334C_.wvu.FilterData" localSheetId="0" hidden="1">'Contratos vigentes'!$A$1:$M$6</definedName>
    <definedName name="Z_30DD6D32_FAAC_411A_AE00_F76D3ABEBB99_.wvu.FilterData" localSheetId="0" hidden="1">'Contratos vigentes'!$A$1:$M$6</definedName>
    <definedName name="Z_363E8543_5B7A_4B49_B1C9_2CE11CB4D56F_.wvu.FilterData" localSheetId="0" hidden="1">'Contratos vigentes'!$A$1:$M$6</definedName>
    <definedName name="Z_3724BA87_CEC2_4C1A_A3DC_F12A74CDE7DD_.wvu.FilterData" localSheetId="0" hidden="1">'Contratos vigentes'!$A$1:$M$6</definedName>
    <definedName name="Z_38A5F9B6_E403_4115_ABE8_D91E19D8FD28_.wvu.FilterData" localSheetId="0" hidden="1">'Contratos vigentes'!$A$1:$M$6</definedName>
    <definedName name="Z_38B3FB58_0027_48DD_9A26_AF0A2FCE0EFD_.wvu.FilterData" localSheetId="0" hidden="1">'Contratos vigentes'!$A$1:$M$6</definedName>
    <definedName name="Z_40ECDA5F_83A7_44B1_97DB_F2F938431364_.wvu.FilterData" localSheetId="0" hidden="1">'Contratos vigentes'!$A$1:$M$6</definedName>
    <definedName name="Z_4B09CCF4_9AAC_4C85_913E_36763EE464C2_.wvu.FilterData" localSheetId="0" hidden="1">'Contratos vigentes'!$A$1:$M$6</definedName>
    <definedName name="Z_4D9DAF45_2487_4C76_B8E1_213ED81CE4D0_.wvu.FilterData" localSheetId="0" hidden="1">'Contratos vigentes'!$A$1:$M$6</definedName>
    <definedName name="Z_4F28BE0B_4C68_4CFC_A73E_71B770F3D3DB_.wvu.FilterData" localSheetId="0" hidden="1">'Contratos vigentes'!$A$1:$M$6</definedName>
    <definedName name="Z_5F91D7E0_0A26_4BB0_B282_F34F56EBCA24_.wvu.FilterData" localSheetId="0" hidden="1">'Contratos vigentes'!$A$1:$M$6</definedName>
    <definedName name="Z_618F89EC_5429_4544_9568_6F6C909D523A_.wvu.Cols" localSheetId="0" hidden="1">'Contratos vigentes'!#REF!</definedName>
    <definedName name="Z_618F89EC_5429_4544_9568_6F6C909D523A_.wvu.FilterData" localSheetId="0" hidden="1">'Contratos vigentes'!$A$1:$M$6</definedName>
    <definedName name="Z_618F89EC_5429_4544_9568_6F6C909D523A_.wvu.PrintTitles" localSheetId="0" hidden="1">'Contratos vigentes'!$1:$1</definedName>
    <definedName name="Z_68CCDF16_6B35_499D_B4C1_DB2027DF7BC3_.wvu.FilterData" localSheetId="0" hidden="1">'Contratos vigentes'!$A$1:$M$6</definedName>
    <definedName name="Z_705B08DB_2B6A_4D5C_89FD_404123E82028_.wvu.FilterData" localSheetId="0" hidden="1">'Contratos vigentes'!$A$1:$M$6</definedName>
    <definedName name="Z_72185296_19DE_4E3E_9F1A_F04D56C49171_.wvu.FilterData" localSheetId="0" hidden="1">'Contratos vigentes'!$A$1:$M$6</definedName>
    <definedName name="Z_79314BB1_C72E_4653_AD5F_C1963282C65A_.wvu.FilterData" localSheetId="0" hidden="1">'Contratos vigentes'!$A$1:$M$6</definedName>
    <definedName name="Z_79314BB1_C72E_4653_AD5F_C1963282C65A_.wvu.PrintTitles" localSheetId="0" hidden="1">'Contratos vigentes'!$1:$1</definedName>
    <definedName name="Z_7EDBBC88_1A1F_4DC7_8D93_7F0C6EB81509_.wvu.FilterData" localSheetId="0" hidden="1">'Contratos vigentes'!$A$1:$M$6</definedName>
    <definedName name="Z_858A96CD_7993_4737_8E1B_D18D95FF3DB8_.wvu.FilterData" localSheetId="0" hidden="1">'Contratos vigentes'!$A$1:$M$6</definedName>
    <definedName name="Z_868AD1AD_9AFC_4C6A_80CC_BC95F54127E1_.wvu.FilterData" localSheetId="0" hidden="1">'Contratos vigentes'!$A$1:$M$6</definedName>
    <definedName name="Z_88A16427_149A_4F82_8D30_DFEDDAFD622C_.wvu.Cols" localSheetId="0" hidden="1">'Contratos vigentes'!$H:$I,'Contratos vigentes'!$K:$L,'Contratos vigentes'!#REF!</definedName>
    <definedName name="Z_88A16427_149A_4F82_8D30_DFEDDAFD622C_.wvu.FilterData" localSheetId="0" hidden="1">'Contratos vigentes'!$A$1:$M$6</definedName>
    <definedName name="Z_88A16427_149A_4F82_8D30_DFEDDAFD622C_.wvu.PrintTitles" localSheetId="0" hidden="1">'Contratos vigentes'!$1:$1</definedName>
    <definedName name="Z_8D726195_195C_466B_A970_11F9D4FEF82D_.wvu.FilterData" localSheetId="0" hidden="1">'Contratos vigentes'!$A$1:$M$6</definedName>
    <definedName name="Z_98BADCCC_3065_42C0_BD39_C7913E5AEDE8_.wvu.FilterData" localSheetId="0" hidden="1">'Contratos vigentes'!$A$1:$M$6</definedName>
    <definedName name="Z_9C26C60C_D79F_4C52_8DE6_41281CBEC6E3_.wvu.FilterData" localSheetId="0" hidden="1">'Contratos vigentes'!$A$1:$M$6</definedName>
    <definedName name="Z_A2E7FFAE_AABA_4BF4_A27E_BED77AA43A94_.wvu.FilterData" localSheetId="0" hidden="1">'Contratos vigentes'!$A$1:$M$6</definedName>
    <definedName name="Z_AEEF4385_9C93_4231_BA72_D2CAAE56D4BE_.wvu.FilterData" localSheetId="0" hidden="1">'Contratos vigentes'!$A$1:$M$6</definedName>
    <definedName name="Z_AFE4B7C7_6CA3_400B_9A9C_98F0B848FD70_.wvu.FilterData" localSheetId="0" hidden="1">'Contratos vigentes'!$A$1:$M$6</definedName>
    <definedName name="Z_B76E1B83_241B_4CE4_A4D3_96DE6B0E64B6_.wvu.FilterData" localSheetId="0" hidden="1">'Contratos vigentes'!$A$1:$M$6</definedName>
    <definedName name="Z_BB5D4CE0_DB2E_423B_8542_11AC60F7BD57_.wvu.Cols" localSheetId="0" hidden="1">'Contratos vigentes'!#REF!</definedName>
    <definedName name="Z_BB5D4CE0_DB2E_423B_8542_11AC60F7BD57_.wvu.FilterData" localSheetId="0" hidden="1">'Contratos vigentes'!$A$1:$M$6</definedName>
    <definedName name="Z_BB5D4CE0_DB2E_423B_8542_11AC60F7BD57_.wvu.PrintTitles" localSheetId="0" hidden="1">'Contratos vigentes'!$1:$1</definedName>
    <definedName name="Z_BC10ED32_AE36_4077_8868_A441EEB7AA9A_.wvu.FilterData" localSheetId="0" hidden="1">'Contratos vigentes'!$A$1:$M$6</definedName>
    <definedName name="Z_CAFB3687_083A_4BBE_A336_18D881EC5C47_.wvu.FilterData" localSheetId="0" hidden="1">'Contratos vigentes'!$A$1:$M$6</definedName>
    <definedName name="Z_CC94A213_54B6_438E_B90F_0DD9C3B78393_.wvu.FilterData" localSheetId="0" hidden="1">'Contratos vigentes'!$A$1:$M$6</definedName>
    <definedName name="Z_D324F45C_1278_42C7_A11E_E760E306A563_.wvu.FilterData" localSheetId="0" hidden="1">'Contratos vigentes'!$A$1:$M$6</definedName>
    <definedName name="Z_E10A9899_52D2_4490_A9C9_3197694ADB02_.wvu.FilterData" localSheetId="0" hidden="1">'Contratos vigentes'!$A$1:$M$6</definedName>
    <definedName name="Z_E764EB2E_14F3_4B91_A6C9_AC3F8CDCDDD8_.wvu.FilterData" localSheetId="0" hidden="1">'Contratos vigentes'!$A$1:$M$6</definedName>
    <definedName name="Z_E85AA4FA_0E86_45B3_9DA4_5F7632B6BB79_.wvu.FilterData" localSheetId="0" hidden="1">'Contratos vigentes'!$A$1:$M$6</definedName>
    <definedName name="Z_E85AA4FA_0E86_45B3_9DA4_5F7632B6BB79_.wvu.PrintTitles" localSheetId="0" hidden="1">'Contratos vigentes'!$1:$1</definedName>
    <definedName name="Z_EE38C8D0_97FE_432A_9318_598D6DAC2684_.wvu.FilterData" localSheetId="0" hidden="1">'Contratos vigentes'!$A$1:$M$6</definedName>
    <definedName name="Z_F26F144D_9263_4910_BE3C_53A0F0752DF6_.wvu.FilterData" localSheetId="0" hidden="1">'Contratos vigentes'!$A$1:$M$6</definedName>
    <definedName name="Z_FC559BB9_2290_47E8_97C9_4D7D91CCBF52_.wvu.FilterData" localSheetId="0" hidden="1">'Contratos vigentes'!$A$1:$M$6</definedName>
  </definedNames>
  <calcPr calcId="162913"/>
  <customWorkbookViews>
    <customWorkbookView name="liana.lombardi - Modo de exibição pessoal" guid="{256876EB-6609-45B3-9995-3D1C0943D0BA}" mergeInterval="0" personalView="1" maximized="1" xWindow="1" yWindow="1" windowWidth="1020" windowHeight="547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mariana.pereira - Modo de exibição pessoal" guid="{E85AA4FA-0E86-45B3-9DA4-5F7632B6BB79}" mergeInterval="0" personalView="1" maximized="1" xWindow="1" yWindow="1" windowWidth="1020" windowHeight="54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4" l="1"/>
  <c r="I32" i="4"/>
  <c r="I24" i="4"/>
  <c r="I20" i="4"/>
  <c r="I19" i="4"/>
  <c r="I18" i="4"/>
  <c r="I10" i="4" l="1"/>
  <c r="I9" i="4"/>
  <c r="I5" i="4" l="1"/>
  <c r="I12" i="4" l="1"/>
  <c r="I25" i="4" l="1"/>
  <c r="I17" i="4"/>
  <c r="I16" i="4"/>
  <c r="I14" i="4"/>
  <c r="I13" i="4"/>
  <c r="I11" i="4"/>
  <c r="I8" i="4"/>
  <c r="I7" i="4"/>
  <c r="I6" i="4"/>
  <c r="I4" i="4"/>
  <c r="I3" i="4"/>
</calcChain>
</file>

<file path=xl/sharedStrings.xml><?xml version="1.0" encoding="utf-8"?>
<sst xmlns="http://schemas.openxmlformats.org/spreadsheetml/2006/main" count="354" uniqueCount="215">
  <si>
    <t>PROCESSO N</t>
  </si>
  <si>
    <t>CONTRATO N</t>
  </si>
  <si>
    <t>CONTRATADA</t>
  </si>
  <si>
    <t>TIPO DE CONTRATO</t>
  </si>
  <si>
    <t>OBJETO</t>
  </si>
  <si>
    <t>INÍCIO</t>
  </si>
  <si>
    <t>TÉRMINO</t>
  </si>
  <si>
    <t>VALOR TOTAL</t>
  </si>
  <si>
    <t>VALOR MENSAL</t>
  </si>
  <si>
    <t>UNIDADE GESTORA</t>
  </si>
  <si>
    <t>PUBLICAÇÃO</t>
  </si>
  <si>
    <t>ASSINATURA</t>
  </si>
  <si>
    <t>PORTARIA GESTOR</t>
  </si>
  <si>
    <t>GESTOR</t>
  </si>
  <si>
    <t>FISCAIS</t>
  </si>
  <si>
    <t>SEI-220008/000714/2021</t>
  </si>
  <si>
    <t>2021/004</t>
  </si>
  <si>
    <t>Green Card S/A Refeições Comércio e Serviços</t>
  </si>
  <si>
    <t>Contrato</t>
  </si>
  <si>
    <t>Emissão e entrega de cartões eletrônico nas modalidades refeição e alimentação</t>
  </si>
  <si>
    <t>SUPAD</t>
  </si>
  <si>
    <t>Fátima Maria Carvalho Cardão</t>
  </si>
  <si>
    <t>Sônia Aparecida Guimarães Biage 
Jaime Silva Mendes dos Santos</t>
  </si>
  <si>
    <t>Aditivo</t>
  </si>
  <si>
    <t xml:space="preserve">Prorrogação de prazo </t>
  </si>
  <si>
    <t>2022/003</t>
  </si>
  <si>
    <t>DEPRH</t>
  </si>
  <si>
    <t>Sônia Aparecida Guimarães Biage</t>
  </si>
  <si>
    <t>Danielle Hortêncio da Silva  
Deborah B.D.T. Menezes</t>
  </si>
  <si>
    <t>SEI-220008/001261/2022</t>
  </si>
  <si>
    <t>2023/006</t>
  </si>
  <si>
    <t>OI S.A. - Em Recuperação Judicial</t>
  </si>
  <si>
    <t>Prestação de serviço telefônico fixo comutado - STFC (fixo-fixo e fixo-móvel), nas modalidades Local, Longa Distância Nacional (LDN) e Longa Distância Internacional (LDI)</t>
  </si>
  <si>
    <t>ASTEC</t>
  </si>
  <si>
    <t>Thiago da Silva Bastos</t>
  </si>
  <si>
    <t>Renata Madeira Villar Palmier 
Dilson Correa Souza</t>
  </si>
  <si>
    <t>Prorrogação de prazo</t>
  </si>
  <si>
    <t>2021/003</t>
  </si>
  <si>
    <t>Prestação de serviços de comunicação de dados de longa distância (WAN), conexão internet para rede governo e serviços complementares de tecnologia da informação e comunicação para o Governo do Estado do Rio de Janeiro</t>
  </si>
  <si>
    <t>Dilson Correa Souza 
Alexandre Firmino Cardoso</t>
  </si>
  <si>
    <t>Rafael Garcia da Motta</t>
  </si>
  <si>
    <t>Eduardo Antônio de Lima 
João Paulo Madureira Campos</t>
  </si>
  <si>
    <t>SEI-220008/000895/2023</t>
  </si>
  <si>
    <t>2023/013</t>
  </si>
  <si>
    <t>Haddad Rent a Car Locadora Ltda.</t>
  </si>
  <si>
    <t>Locação de Veículos - Tipo Sedan Blindado</t>
  </si>
  <si>
    <t>Rafael Nascimento Ferreira</t>
  </si>
  <si>
    <t>SEI-220008/000130/2022</t>
  </si>
  <si>
    <t>Foco Serviços Especializados Ltda.</t>
  </si>
  <si>
    <t>Prestação de serviços continuados de limpeza, higienização e conservação predial, com fornecimento de materiais de limpeza e higiene e disponibilização de equipamentos, para atender às necessidades da AGETRANSP</t>
  </si>
  <si>
    <t>Renata Madeira Villar Palmier</t>
  </si>
  <si>
    <t>Jaime Silva Mendes dos Santos 
Carlos André da Silva Coutinho</t>
  </si>
  <si>
    <t>2024/002</t>
  </si>
  <si>
    <t>Prorrogação de prazo com aplicação de reajuste</t>
  </si>
  <si>
    <t>Laércio William Mello da Silva</t>
  </si>
  <si>
    <t>Rodrigo de Souza Pimentel  
Deborah B.D.T. Menezes</t>
  </si>
  <si>
    <t>Roberta Ramos Baltazar  
Danielle Hortêncio da Silva</t>
  </si>
  <si>
    <t>Apostilamento</t>
  </si>
  <si>
    <t>-</t>
  </si>
  <si>
    <t>2024/003</t>
  </si>
  <si>
    <t>ASSTEC</t>
  </si>
  <si>
    <t>2024/001</t>
  </si>
  <si>
    <t>Prorrogação de prazo sem renuncia do reajuste</t>
  </si>
  <si>
    <t>Eduardo Antônio de Lima              João Paulo Madureira Campos</t>
  </si>
  <si>
    <t>SEI-100007/000273/2023</t>
  </si>
  <si>
    <t>2023/017</t>
  </si>
  <si>
    <t>Every TI Tecnologia &amp; Inovação Ltda.</t>
  </si>
  <si>
    <t>Subscrição de software de apoio na adequação às obrigações da Lei Geral de Proteção de Dados Pessoais - LGPD</t>
  </si>
  <si>
    <t>SEI-100007/000075/2023</t>
  </si>
  <si>
    <t>2023/018</t>
  </si>
  <si>
    <t>CS Brasil Frotas S.A.</t>
  </si>
  <si>
    <t xml:space="preserve">Locação de Veículos de Serviços e Utilitários </t>
  </si>
  <si>
    <t>E-12/010/222/2007</t>
  </si>
  <si>
    <t>S/Nº</t>
  </si>
  <si>
    <t>Fundação Departamento de Estradas e Rodagem do Rio de Janeiro - DER-RJ</t>
  </si>
  <si>
    <t>Cessão</t>
  </si>
  <si>
    <t>Cessão de Uso do imóvel localizado na Av. Pres. Vargas nº. 1.100, 12º e 13º Andares</t>
  </si>
  <si>
    <t>2008/002</t>
  </si>
  <si>
    <t>Reajuste do valor de aluguel</t>
  </si>
  <si>
    <t>2018/001</t>
  </si>
  <si>
    <t>2019/002</t>
  </si>
  <si>
    <t>SEI-100007/000195/2023</t>
  </si>
  <si>
    <t>Prime Consultoria e Assessorial Empresarial Ltda.</t>
  </si>
  <si>
    <t>Gestão do abastecimento e fornecimento de combustíveis</t>
  </si>
  <si>
    <t>SEI-100003/000080/2024</t>
  </si>
  <si>
    <t>Webtrip Agência de Viagens e Turismo Ltda.</t>
  </si>
  <si>
    <t>Portaria /2024 ()</t>
  </si>
  <si>
    <t>Deborah B. D.T. Menezes
Danielle Hortêncio da Silva</t>
  </si>
  <si>
    <t>SEI-100007/000314/2023</t>
  </si>
  <si>
    <t>Contratos Gov Sistemas Ltda.</t>
  </si>
  <si>
    <t>prestação de serviços de fornecimento de licenças de uso do software ContratosGov</t>
  </si>
  <si>
    <t>SEI-220008/000478/2023</t>
  </si>
  <si>
    <t>2024/004</t>
  </si>
  <si>
    <t xml:space="preserve">Fundação Getulio </t>
  </si>
  <si>
    <t>Prestação de serviços técnicos especializados de planejamento, organização e realização de concurso público</t>
  </si>
  <si>
    <t>SEI-100003/000955/2024</t>
  </si>
  <si>
    <t>2024/005</t>
  </si>
  <si>
    <t>Max Move Comércio de Movéis e Transporte</t>
  </si>
  <si>
    <t>Aquisição de mobiliário</t>
  </si>
  <si>
    <t>SEI-100003/001039/2024</t>
  </si>
  <si>
    <t>2024/006</t>
  </si>
  <si>
    <t>Imprensa Oficial do Estado do Rio de Janeiro</t>
  </si>
  <si>
    <t>Serviços de Publicação de Matérias Legais da AGETRANSP</t>
  </si>
  <si>
    <t>INDETERMINADO</t>
  </si>
  <si>
    <t>SCEXEC</t>
  </si>
  <si>
    <t>Ana Beatriz Pereira</t>
  </si>
  <si>
    <t>Itala Zanazi Mello
Vanessa Ferreira Santos</t>
  </si>
  <si>
    <t>SEI-220008/000366/2023</t>
  </si>
  <si>
    <t>007/2024</t>
  </si>
  <si>
    <t>FGV IBRE</t>
  </si>
  <si>
    <t>Licenciamento de Uso do Banco de Dados denominado “FGVDADOS PREMIUM”</t>
  </si>
  <si>
    <t>CAPET</t>
  </si>
  <si>
    <t>Felippe Ramos da Cás</t>
  </si>
  <si>
    <t>Sandra de Mattos Dias Valle
Claudionor de Almeida Geremias</t>
  </si>
  <si>
    <t>Victória dos Santos Correa Barbosa  Alexandra da Silva de Paula
Deborah B.D.T. Menezes</t>
  </si>
  <si>
    <t>1º Aditivo</t>
  </si>
  <si>
    <t>2° Aditivo</t>
  </si>
  <si>
    <t>3° Aditivo</t>
  </si>
  <si>
    <t>4° Aditivo</t>
  </si>
  <si>
    <t>1° Aditivo</t>
  </si>
  <si>
    <t xml:space="preserve">Rafael Garcia da Motta </t>
  </si>
  <si>
    <t>Eduardo Antônio de Lima                 João Paulo Madureira Campos</t>
  </si>
  <si>
    <t>Francisco Matheus Martins Soares</t>
  </si>
  <si>
    <t>Eduardo Antônio de Lima                         João Paulo Madureira Campos</t>
  </si>
  <si>
    <t xml:space="preserve">SEI-150016/000093/2021 </t>
  </si>
  <si>
    <t xml:space="preserve">        Claro S.A.</t>
  </si>
  <si>
    <t>Rafael Garcia da Motta                Francisco Matheus Martins Soares</t>
  </si>
  <si>
    <t xml:space="preserve">Portaria 376/2021 </t>
  </si>
  <si>
    <t xml:space="preserve">Portaria 531/2024 </t>
  </si>
  <si>
    <t xml:space="preserve">Portaria 615/2026 </t>
  </si>
  <si>
    <t xml:space="preserve">Portaria 426/2023 </t>
  </si>
  <si>
    <t xml:space="preserve">Portaria 523/2024 </t>
  </si>
  <si>
    <t xml:space="preserve">Portaria 610/2026 </t>
  </si>
  <si>
    <t xml:space="preserve">Portaria 372/2021 </t>
  </si>
  <si>
    <t xml:space="preserve">Portaria 525/2024 </t>
  </si>
  <si>
    <t xml:space="preserve">Portaria 525/2024            Portaria 603/2026 </t>
  </si>
  <si>
    <t>Laércio Willian Mello da Silva Rafael Nascimento Ferreira  
Rafael Barbosa Raymundo</t>
  </si>
  <si>
    <t>Portaria 514/2024              
Portaria 577/2025 
Portaria 598/2026</t>
  </si>
  <si>
    <t xml:space="preserve">Portaria 401/2022 </t>
  </si>
  <si>
    <t>Portaria 401/2022</t>
  </si>
  <si>
    <t xml:space="preserve">Portaria 501/2023 </t>
  </si>
  <si>
    <t xml:space="preserve">Portaria 576/2025 </t>
  </si>
  <si>
    <t>Portaria 597/2026</t>
  </si>
  <si>
    <t>Rafael Barbosa Raymundo</t>
  </si>
  <si>
    <t>Danielle Hortêncio da Silva  
Leandro Gomes Castro</t>
  </si>
  <si>
    <t>Rafael Nascimento Ferreira
Rafael Barbosa Raymundo</t>
  </si>
  <si>
    <t xml:space="preserve">Portaria 526/2024 </t>
  </si>
  <si>
    <t>Portaria 575/2024</t>
  </si>
  <si>
    <t xml:space="preserve">Portaria 545/2025 </t>
  </si>
  <si>
    <t xml:space="preserve">Minuta de Portaria </t>
  </si>
  <si>
    <t xml:space="preserve">Portaria 483/2023 
</t>
  </si>
  <si>
    <t xml:space="preserve">Thiago da Silva Bastos
</t>
  </si>
  <si>
    <t xml:space="preserve">Dilson Correa Souza 
João Paulo Madureira Campos
</t>
  </si>
  <si>
    <t>--</t>
  </si>
  <si>
    <t>Portaria 535/2024</t>
  </si>
  <si>
    <t>Jaime Silva Mendes dos Santos 
Rodrigo Pimentel</t>
  </si>
  <si>
    <t>1° Apostilamento</t>
  </si>
  <si>
    <t>2° Apostilamento</t>
  </si>
  <si>
    <t>Portaria/596</t>
  </si>
  <si>
    <t>Portaria 513/2024 
Portaria 534/2024
Portaria 573/2025</t>
  </si>
  <si>
    <t>Laércio William Mello da Silva
Rafael Nascimento Ferreira
Rafael Nascimento Ferreira</t>
  </si>
  <si>
    <t>Jaime Silva Mendes dos Santos
Rodrigo de Souza Pimentel
Jaime Silva Mendes dos Santos
Rodrigo de Souza Pimentel
Jaime Silva Mendes dos Santos
Carlos André Coutinho</t>
  </si>
  <si>
    <t>Portaria 594/2026</t>
  </si>
  <si>
    <t>Portaria 533/2025 
Portaria 595/2026</t>
  </si>
  <si>
    <t>Deborah B. D.T. Menezes
Danielle Hortêncio da Silva
Jaime Silva Mendes dos Santos 
Danielle Hortêncio da Silva</t>
  </si>
  <si>
    <t>5° Aditivo</t>
  </si>
  <si>
    <t>17/17/2026</t>
  </si>
  <si>
    <t xml:space="preserve">1° Aditivo
</t>
  </si>
  <si>
    <t>Agenciamento de viagens para aquisição de passagens aéreas e internacionais, reserva, emissão, marcação, endosso, entrega de bilhetes, emissão de seguro de viagens e reserva de hoteis e traslado</t>
  </si>
  <si>
    <t>2° ditivo</t>
  </si>
  <si>
    <t>16/072026</t>
  </si>
  <si>
    <t>SEI-100003/000489/2025</t>
  </si>
  <si>
    <t xml:space="preserve">2025NE00313 </t>
  </si>
  <si>
    <t>Mbm Seguradora S/A</t>
  </si>
  <si>
    <t>Empenho</t>
  </si>
  <si>
    <t>Contratação de seguro dos estagiários</t>
  </si>
  <si>
    <t>RH</t>
  </si>
  <si>
    <t>SEI-100003/000567/2025</t>
  </si>
  <si>
    <t>Ambiental Tec 2006 Tecnologia em Controle de Pragas LTDA.</t>
  </si>
  <si>
    <t xml:space="preserve">001/2026 </t>
  </si>
  <si>
    <t>Controle integrado  de vetores biológicos e pragas urbanas.</t>
  </si>
  <si>
    <t>05/02/206</t>
  </si>
  <si>
    <t>Portaria 617/2026</t>
  </si>
  <si>
    <t xml:space="preserve">Jaime Silva Mendes dos Santos 
Leandro Gomes  Castro </t>
  </si>
  <si>
    <t>SEI-220008/000031/2025</t>
  </si>
  <si>
    <t>02/2025</t>
  </si>
  <si>
    <t>Autopel Automação Comercial e Informática LTDA</t>
  </si>
  <si>
    <t>Outsourcing para operação de almoxarifado virtual, sob demanda, no fornecimento de materiais de consumo administrativo, insumos de urgência pública, materiais de copa e materiais de limpeza</t>
  </si>
  <si>
    <t>Portaria 614/2026</t>
  </si>
  <si>
    <t>Jaime Silva Mendes dos Santos 
Deborah  Brito D'Almeida Telles de Menezes</t>
  </si>
  <si>
    <t>SEI-100003/001104/2025</t>
  </si>
  <si>
    <t>02/2026</t>
  </si>
  <si>
    <t>Assinatura de um banco de dados de indicadores econômicos e estatísticos</t>
  </si>
  <si>
    <t>Portaria 619/2027</t>
  </si>
  <si>
    <t xml:space="preserve"> Sandra de Mattos Dias Valle </t>
  </si>
  <si>
    <t>Fabio Odilon Alves Gomes 
Claudionor de Almeida Geremias</t>
  </si>
  <si>
    <t>SEI-100003/000425/2025</t>
  </si>
  <si>
    <t>001/2025</t>
  </si>
  <si>
    <t>CBD Bilhete Digital S/A</t>
  </si>
  <si>
    <t>Fornecimento de créditos eletrônicos de vale-transporte aos servidores da AGETRANSP</t>
  </si>
  <si>
    <t>SEI-100003/000182/2025</t>
  </si>
  <si>
    <t>003/2025</t>
  </si>
  <si>
    <t>Riopar</t>
  </si>
  <si>
    <t>1408/2025</t>
  </si>
  <si>
    <t>Portaria 612/2026</t>
  </si>
  <si>
    <t xml:space="preserve">Victória dos Santos Correa Barbosa 
Paulo Roberto de Oliveira Júnior 
 </t>
  </si>
  <si>
    <t>Portaria 613/2026</t>
  </si>
  <si>
    <t xml:space="preserve">Victória dos Santos Correa Barbosa 
Paulo Roberto de Oliveira Júnior 
</t>
  </si>
  <si>
    <t>004/2026</t>
  </si>
  <si>
    <t>Prestação de serviços de Solução Integrada de VoIP sobre IP com PABX Virtual.</t>
  </si>
  <si>
    <t>SEI-100003/000235/2026</t>
  </si>
  <si>
    <t>3Corp Technology Infraestrutura Telecom LTDA.</t>
  </si>
  <si>
    <t xml:space="preserve">Jaime Silva Mendes dos Santos 
Rodrigo de Souza Pimentel 
 Jaime Silva Mendes dos Santos
 Carlos André da Silva Coutinho
 Jaime Silva Mendes dos Santos
 Carlos André da Silva Coutinho
</t>
  </si>
  <si>
    <t>Portaria 514/2024              
Portaria 577/2025 
Portaria 598/2027</t>
  </si>
  <si>
    <t>Prorrogação de prazo e Alteração de Objeto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</si>
</sst>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R$&quot;\ #,##0.00;\-&quot;R$&quot;\ #,##0.00"/>
    <numFmt numFmtId="164" formatCode="dd\/mm\/yyyy"/>
    <numFmt numFmtId="165" formatCode="&quot;R$&quot;\ #,##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7" fontId="1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4" fontId="3" fillId="0" borderId="9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7" fontId="1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7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7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/>
    <xf numFmtId="0" fontId="3" fillId="0" borderId="1" xfId="0" applyFont="1" applyFill="1" applyBorder="1" applyAlignment="1">
      <alignment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1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3" borderId="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zoomScaleNormal="100" workbookViewId="0">
      <pane xSplit="1" topLeftCell="B1" activePane="topRight" state="frozen"/>
      <selection pane="topRight" activeCell="C2" sqref="C2:C6"/>
    </sheetView>
  </sheetViews>
  <sheetFormatPr defaultColWidth="9.140625" defaultRowHeight="12.75" x14ac:dyDescent="0.25"/>
  <cols>
    <col min="1" max="1" width="21.5703125" style="16" customWidth="1"/>
    <col min="2" max="2" width="13.140625" style="17" customWidth="1"/>
    <col min="3" max="3" width="19" style="16" customWidth="1"/>
    <col min="4" max="4" width="13" style="12" customWidth="1"/>
    <col min="5" max="5" width="30.7109375" style="18" customWidth="1"/>
    <col min="6" max="6" width="14" style="19" customWidth="1"/>
    <col min="7" max="7" width="13.140625" style="19" customWidth="1"/>
    <col min="8" max="8" width="16.5703125" style="11" customWidth="1"/>
    <col min="9" max="9" width="13.5703125" style="11" customWidth="1"/>
    <col min="10" max="10" width="11.42578125" style="12" customWidth="1"/>
    <col min="11" max="11" width="12.140625" style="12" customWidth="1"/>
    <col min="12" max="12" width="12.28515625" style="19" customWidth="1"/>
    <col min="13" max="13" width="17.5703125" style="12" customWidth="1"/>
    <col min="14" max="14" width="26.140625" style="15" customWidth="1"/>
    <col min="15" max="15" width="30.7109375" style="13" customWidth="1"/>
    <col min="16" max="16384" width="9.140625" style="5"/>
  </cols>
  <sheetData>
    <row r="1" spans="1:15" s="14" customFormat="1" ht="26.25" thickBot="1" x14ac:dyDescent="0.3">
      <c r="A1" s="96" t="s">
        <v>0</v>
      </c>
      <c r="B1" s="37" t="s">
        <v>1</v>
      </c>
      <c r="C1" s="36" t="s">
        <v>2</v>
      </c>
      <c r="D1" s="36" t="s">
        <v>3</v>
      </c>
      <c r="E1" s="36" t="s">
        <v>4</v>
      </c>
      <c r="F1" s="38" t="s">
        <v>5</v>
      </c>
      <c r="G1" s="38" t="s">
        <v>6</v>
      </c>
      <c r="H1" s="39" t="s">
        <v>7</v>
      </c>
      <c r="I1" s="39" t="s">
        <v>8</v>
      </c>
      <c r="J1" s="36" t="s">
        <v>9</v>
      </c>
      <c r="K1" s="36" t="s">
        <v>10</v>
      </c>
      <c r="L1" s="38" t="s">
        <v>11</v>
      </c>
      <c r="M1" s="36" t="s">
        <v>12</v>
      </c>
      <c r="N1" s="36" t="s">
        <v>13</v>
      </c>
      <c r="O1" s="96" t="s">
        <v>14</v>
      </c>
    </row>
    <row r="2" spans="1:15" s="1" customFormat="1" ht="38.25" x14ac:dyDescent="0.2">
      <c r="A2" s="115" t="s">
        <v>15</v>
      </c>
      <c r="B2" s="66" t="s">
        <v>16</v>
      </c>
      <c r="C2" s="116" t="s">
        <v>17</v>
      </c>
      <c r="D2" s="28" t="s">
        <v>18</v>
      </c>
      <c r="E2" s="29" t="s">
        <v>19</v>
      </c>
      <c r="F2" s="30">
        <v>44526</v>
      </c>
      <c r="G2" s="31">
        <v>44890</v>
      </c>
      <c r="H2" s="32">
        <v>1382873.95</v>
      </c>
      <c r="I2" s="32">
        <v>115239.49</v>
      </c>
      <c r="J2" s="35" t="s">
        <v>20</v>
      </c>
      <c r="K2" s="33">
        <v>44526</v>
      </c>
      <c r="L2" s="31">
        <v>44504</v>
      </c>
      <c r="M2" s="54" t="s">
        <v>127</v>
      </c>
      <c r="N2" s="53" t="s">
        <v>21</v>
      </c>
      <c r="O2" s="4" t="s">
        <v>22</v>
      </c>
    </row>
    <row r="3" spans="1:15" s="1" customFormat="1" ht="25.5" customHeight="1" x14ac:dyDescent="0.2">
      <c r="A3" s="115"/>
      <c r="B3" s="8" t="s">
        <v>16</v>
      </c>
      <c r="C3" s="117"/>
      <c r="D3" s="4" t="s">
        <v>115</v>
      </c>
      <c r="E3" s="10" t="s">
        <v>24</v>
      </c>
      <c r="F3" s="3">
        <v>44891</v>
      </c>
      <c r="G3" s="3">
        <v>45255</v>
      </c>
      <c r="H3" s="20">
        <v>1922847.48</v>
      </c>
      <c r="I3" s="20">
        <f t="shared" ref="I3:I10" si="0">H3/12</f>
        <v>160237.29</v>
      </c>
      <c r="J3" s="2" t="s">
        <v>20</v>
      </c>
      <c r="K3" s="3">
        <v>44868</v>
      </c>
      <c r="L3" s="3">
        <v>44861</v>
      </c>
      <c r="M3" s="2" t="s">
        <v>127</v>
      </c>
      <c r="N3" s="43" t="s">
        <v>21</v>
      </c>
      <c r="O3" s="4" t="s">
        <v>22</v>
      </c>
    </row>
    <row r="4" spans="1:15" s="1" customFormat="1" ht="25.5" customHeight="1" x14ac:dyDescent="0.2">
      <c r="A4" s="115"/>
      <c r="B4" s="8" t="s">
        <v>16</v>
      </c>
      <c r="C4" s="117"/>
      <c r="D4" s="44" t="s">
        <v>116</v>
      </c>
      <c r="E4" s="52" t="s">
        <v>24</v>
      </c>
      <c r="F4" s="46">
        <v>45256</v>
      </c>
      <c r="G4" s="46">
        <v>45621</v>
      </c>
      <c r="H4" s="48">
        <v>1961427.6</v>
      </c>
      <c r="I4" s="48">
        <f t="shared" si="0"/>
        <v>163452.30000000002</v>
      </c>
      <c r="J4" s="49" t="s">
        <v>20</v>
      </c>
      <c r="K4" s="46">
        <v>45274</v>
      </c>
      <c r="L4" s="46">
        <v>45254</v>
      </c>
      <c r="M4" s="55" t="s">
        <v>127</v>
      </c>
      <c r="N4" s="43" t="s">
        <v>21</v>
      </c>
      <c r="O4" s="4" t="s">
        <v>22</v>
      </c>
    </row>
    <row r="5" spans="1:15" s="1" customFormat="1" ht="25.5" customHeight="1" x14ac:dyDescent="0.2">
      <c r="A5" s="115"/>
      <c r="B5" s="8" t="s">
        <v>16</v>
      </c>
      <c r="C5" s="117"/>
      <c r="D5" s="4" t="s">
        <v>117</v>
      </c>
      <c r="E5" s="10" t="s">
        <v>24</v>
      </c>
      <c r="F5" s="3">
        <v>45622</v>
      </c>
      <c r="G5" s="3">
        <v>45986</v>
      </c>
      <c r="H5" s="20">
        <v>2051706.62</v>
      </c>
      <c r="I5" s="20">
        <f t="shared" ref="I5" si="1">H5/12</f>
        <v>170975.55166666667</v>
      </c>
      <c r="J5" s="2" t="s">
        <v>26</v>
      </c>
      <c r="K5" s="3">
        <v>45617</v>
      </c>
      <c r="L5" s="3">
        <v>45609</v>
      </c>
      <c r="M5" s="2" t="s">
        <v>128</v>
      </c>
      <c r="N5" s="43" t="s">
        <v>27</v>
      </c>
      <c r="O5" s="4" t="s">
        <v>28</v>
      </c>
    </row>
    <row r="6" spans="1:15" s="1" customFormat="1" ht="25.5" customHeight="1" x14ac:dyDescent="0.2">
      <c r="A6" s="115"/>
      <c r="B6" s="8" t="s">
        <v>16</v>
      </c>
      <c r="C6" s="117"/>
      <c r="D6" s="4" t="s">
        <v>118</v>
      </c>
      <c r="E6" s="10" t="s">
        <v>24</v>
      </c>
      <c r="F6" s="3">
        <v>45987</v>
      </c>
      <c r="G6" s="3">
        <v>46351</v>
      </c>
      <c r="H6" s="20">
        <v>3142148.16</v>
      </c>
      <c r="I6" s="20">
        <f t="shared" si="0"/>
        <v>261845.68000000002</v>
      </c>
      <c r="J6" s="2" t="s">
        <v>26</v>
      </c>
      <c r="K6" s="3">
        <v>45974</v>
      </c>
      <c r="L6" s="3">
        <v>45972</v>
      </c>
      <c r="M6" s="2" t="s">
        <v>129</v>
      </c>
      <c r="N6" s="43" t="s">
        <v>27</v>
      </c>
      <c r="O6" s="4" t="s">
        <v>114</v>
      </c>
    </row>
    <row r="7" spans="1:15" ht="76.5" x14ac:dyDescent="0.25">
      <c r="A7" s="118" t="s">
        <v>29</v>
      </c>
      <c r="B7" s="67" t="s">
        <v>30</v>
      </c>
      <c r="C7" s="109" t="s">
        <v>31</v>
      </c>
      <c r="D7" s="22" t="s">
        <v>18</v>
      </c>
      <c r="E7" s="58" t="s">
        <v>32</v>
      </c>
      <c r="F7" s="23">
        <v>44995</v>
      </c>
      <c r="G7" s="24">
        <v>45360</v>
      </c>
      <c r="H7" s="25">
        <v>125204.63</v>
      </c>
      <c r="I7" s="25">
        <f t="shared" si="0"/>
        <v>10433.719166666668</v>
      </c>
      <c r="J7" s="121" t="s">
        <v>33</v>
      </c>
      <c r="K7" s="27">
        <v>44995</v>
      </c>
      <c r="L7" s="24">
        <v>44993</v>
      </c>
      <c r="M7" s="65" t="s">
        <v>130</v>
      </c>
      <c r="N7" s="97" t="s">
        <v>34</v>
      </c>
      <c r="O7" s="2" t="s">
        <v>35</v>
      </c>
    </row>
    <row r="8" spans="1:15" ht="25.5" customHeight="1" x14ac:dyDescent="0.25">
      <c r="A8" s="118"/>
      <c r="B8" s="8" t="s">
        <v>30</v>
      </c>
      <c r="C8" s="119"/>
      <c r="D8" s="4" t="s">
        <v>119</v>
      </c>
      <c r="E8" s="9" t="s">
        <v>36</v>
      </c>
      <c r="F8" s="3">
        <v>45361</v>
      </c>
      <c r="G8" s="6">
        <v>45725</v>
      </c>
      <c r="H8" s="20">
        <v>130955.75</v>
      </c>
      <c r="I8" s="20">
        <f t="shared" si="0"/>
        <v>10912.979166666666</v>
      </c>
      <c r="J8" s="121"/>
      <c r="K8" s="7">
        <v>45365</v>
      </c>
      <c r="L8" s="6">
        <v>45361</v>
      </c>
      <c r="M8" s="2" t="s">
        <v>130</v>
      </c>
      <c r="N8" s="2" t="s">
        <v>34</v>
      </c>
      <c r="O8" s="2" t="s">
        <v>35</v>
      </c>
    </row>
    <row r="9" spans="1:15" ht="29.25" customHeight="1" x14ac:dyDescent="0.25">
      <c r="A9" s="118"/>
      <c r="B9" s="8" t="s">
        <v>30</v>
      </c>
      <c r="C9" s="119"/>
      <c r="D9" s="4" t="s">
        <v>116</v>
      </c>
      <c r="E9" s="9" t="s">
        <v>36</v>
      </c>
      <c r="F9" s="3">
        <v>45726</v>
      </c>
      <c r="G9" s="6">
        <v>46090</v>
      </c>
      <c r="H9" s="20">
        <v>136505.13</v>
      </c>
      <c r="I9" s="20">
        <f t="shared" si="0"/>
        <v>11375.4275</v>
      </c>
      <c r="J9" s="121"/>
      <c r="K9" s="7">
        <v>45727</v>
      </c>
      <c r="L9" s="6">
        <v>45722</v>
      </c>
      <c r="M9" s="2" t="s">
        <v>131</v>
      </c>
      <c r="N9" s="2" t="s">
        <v>120</v>
      </c>
      <c r="O9" s="2" t="s">
        <v>121</v>
      </c>
    </row>
    <row r="10" spans="1:15" ht="25.5" customHeight="1" x14ac:dyDescent="0.25">
      <c r="A10" s="118"/>
      <c r="B10" s="75" t="s">
        <v>30</v>
      </c>
      <c r="C10" s="110"/>
      <c r="D10" s="4" t="s">
        <v>117</v>
      </c>
      <c r="E10" s="9" t="s">
        <v>36</v>
      </c>
      <c r="F10" s="3">
        <v>46091</v>
      </c>
      <c r="G10" s="6">
        <v>46455</v>
      </c>
      <c r="H10" s="20">
        <v>143508.53</v>
      </c>
      <c r="I10" s="20">
        <f t="shared" si="0"/>
        <v>11959.044166666667</v>
      </c>
      <c r="J10" s="121"/>
      <c r="K10" s="7">
        <v>46097</v>
      </c>
      <c r="L10" s="6">
        <v>46087</v>
      </c>
      <c r="M10" s="2" t="s">
        <v>132</v>
      </c>
      <c r="N10" s="2" t="s">
        <v>122</v>
      </c>
      <c r="O10" s="2" t="s">
        <v>123</v>
      </c>
    </row>
    <row r="11" spans="1:15" ht="102" x14ac:dyDescent="0.25">
      <c r="A11" s="122" t="s">
        <v>124</v>
      </c>
      <c r="B11" s="59" t="s">
        <v>37</v>
      </c>
      <c r="C11" s="123" t="s">
        <v>125</v>
      </c>
      <c r="D11" s="22" t="s">
        <v>18</v>
      </c>
      <c r="E11" s="58" t="s">
        <v>38</v>
      </c>
      <c r="F11" s="23">
        <v>44432</v>
      </c>
      <c r="G11" s="24">
        <v>45527</v>
      </c>
      <c r="H11" s="25">
        <v>268703.28000000003</v>
      </c>
      <c r="I11" s="25">
        <f>H11/36</f>
        <v>7463.9800000000005</v>
      </c>
      <c r="J11" s="26" t="s">
        <v>33</v>
      </c>
      <c r="K11" s="27">
        <v>44431</v>
      </c>
      <c r="L11" s="24">
        <v>44426</v>
      </c>
      <c r="M11" s="57" t="s">
        <v>133</v>
      </c>
      <c r="N11" s="56" t="s">
        <v>34</v>
      </c>
      <c r="O11" s="4" t="s">
        <v>39</v>
      </c>
    </row>
    <row r="12" spans="1:15" ht="25.5" x14ac:dyDescent="0.25">
      <c r="A12" s="122"/>
      <c r="B12" s="87" t="s">
        <v>37</v>
      </c>
      <c r="C12" s="123"/>
      <c r="D12" s="4" t="s">
        <v>119</v>
      </c>
      <c r="F12" s="3">
        <v>45528</v>
      </c>
      <c r="G12" s="6">
        <v>45892</v>
      </c>
      <c r="H12" s="20">
        <v>89567.76</v>
      </c>
      <c r="I12" s="20">
        <f>H12/12</f>
        <v>7463.98</v>
      </c>
      <c r="J12" s="2" t="s">
        <v>33</v>
      </c>
      <c r="K12" s="7">
        <v>45530</v>
      </c>
      <c r="L12" s="6">
        <v>45527</v>
      </c>
      <c r="M12" s="2" t="s">
        <v>134</v>
      </c>
      <c r="N12" s="43" t="s">
        <v>40</v>
      </c>
      <c r="O12" s="4" t="s">
        <v>41</v>
      </c>
    </row>
    <row r="13" spans="1:15" ht="38.25" x14ac:dyDescent="0.25">
      <c r="A13" s="122"/>
      <c r="B13" s="68" t="s">
        <v>37</v>
      </c>
      <c r="C13" s="124"/>
      <c r="D13" s="44" t="s">
        <v>116</v>
      </c>
      <c r="E13" s="45" t="s">
        <v>36</v>
      </c>
      <c r="F13" s="46">
        <v>45893</v>
      </c>
      <c r="G13" s="47">
        <v>46257</v>
      </c>
      <c r="H13" s="48">
        <v>98734.92</v>
      </c>
      <c r="I13" s="48">
        <f>H13/12</f>
        <v>8227.91</v>
      </c>
      <c r="J13" s="49" t="s">
        <v>33</v>
      </c>
      <c r="K13" s="50">
        <v>45895</v>
      </c>
      <c r="L13" s="47">
        <v>45890</v>
      </c>
      <c r="M13" s="49" t="s">
        <v>135</v>
      </c>
      <c r="N13" s="49" t="s">
        <v>126</v>
      </c>
      <c r="O13" s="44" t="s">
        <v>41</v>
      </c>
    </row>
    <row r="14" spans="1:15" ht="132" customHeight="1" x14ac:dyDescent="0.25">
      <c r="A14" s="113" t="s">
        <v>42</v>
      </c>
      <c r="B14" s="111" t="s">
        <v>43</v>
      </c>
      <c r="C14" s="109" t="s">
        <v>44</v>
      </c>
      <c r="D14" s="101" t="s">
        <v>18</v>
      </c>
      <c r="E14" s="45" t="s">
        <v>45</v>
      </c>
      <c r="F14" s="46">
        <v>45149</v>
      </c>
      <c r="G14" s="47">
        <v>46244</v>
      </c>
      <c r="H14" s="48">
        <v>777600</v>
      </c>
      <c r="I14" s="48">
        <f>H14/36</f>
        <v>21600</v>
      </c>
      <c r="J14" s="99" t="s">
        <v>20</v>
      </c>
      <c r="K14" s="50">
        <v>45149</v>
      </c>
      <c r="L14" s="47">
        <v>45141</v>
      </c>
      <c r="M14" s="99" t="s">
        <v>137</v>
      </c>
      <c r="N14" s="51" t="s">
        <v>136</v>
      </c>
      <c r="O14" s="102" t="s">
        <v>212</v>
      </c>
    </row>
    <row r="15" spans="1:15" s="107" customFormat="1" ht="38.25" x14ac:dyDescent="0.25">
      <c r="A15" s="114"/>
      <c r="B15" s="112"/>
      <c r="C15" s="110"/>
      <c r="D15" s="101" t="s">
        <v>119</v>
      </c>
      <c r="E15" s="9" t="s">
        <v>214</v>
      </c>
      <c r="F15" s="3">
        <v>46245</v>
      </c>
      <c r="G15" s="6">
        <v>46609</v>
      </c>
      <c r="H15" s="108">
        <v>931814.37</v>
      </c>
      <c r="I15" s="108">
        <v>11285.81</v>
      </c>
      <c r="J15" s="100" t="s">
        <v>20</v>
      </c>
      <c r="K15" s="3">
        <v>46241</v>
      </c>
      <c r="L15" s="3">
        <v>46239</v>
      </c>
      <c r="M15" s="100" t="s">
        <v>213</v>
      </c>
      <c r="N15" s="105" t="s">
        <v>143</v>
      </c>
      <c r="O15" s="101" t="s">
        <v>51</v>
      </c>
    </row>
    <row r="16" spans="1:15" ht="102" x14ac:dyDescent="0.25">
      <c r="A16" s="120" t="s">
        <v>47</v>
      </c>
      <c r="B16" s="67" t="s">
        <v>25</v>
      </c>
      <c r="C16" s="119" t="s">
        <v>48</v>
      </c>
      <c r="D16" s="22" t="s">
        <v>18</v>
      </c>
      <c r="E16" s="58" t="s">
        <v>49</v>
      </c>
      <c r="F16" s="23">
        <v>44764</v>
      </c>
      <c r="G16" s="24">
        <v>45128</v>
      </c>
      <c r="H16" s="25">
        <v>187890</v>
      </c>
      <c r="I16" s="25">
        <f t="shared" ref="I16:I17" si="2">H16/12</f>
        <v>15657.5</v>
      </c>
      <c r="J16" s="26" t="s">
        <v>20</v>
      </c>
      <c r="K16" s="27">
        <v>44764</v>
      </c>
      <c r="L16" s="24">
        <v>44760</v>
      </c>
      <c r="M16" s="26" t="s">
        <v>138</v>
      </c>
      <c r="N16" s="88" t="s">
        <v>50</v>
      </c>
      <c r="O16" s="22" t="s">
        <v>51</v>
      </c>
    </row>
    <row r="17" spans="1:15" ht="25.5" customHeight="1" x14ac:dyDescent="0.25">
      <c r="A17" s="120"/>
      <c r="B17" s="8" t="s">
        <v>25</v>
      </c>
      <c r="C17" s="119"/>
      <c r="D17" s="4" t="s">
        <v>119</v>
      </c>
      <c r="E17" s="9" t="s">
        <v>36</v>
      </c>
      <c r="F17" s="3">
        <v>45129</v>
      </c>
      <c r="G17" s="6">
        <v>45494</v>
      </c>
      <c r="H17" s="20">
        <v>199180.92</v>
      </c>
      <c r="I17" s="20">
        <f t="shared" si="2"/>
        <v>16598.41</v>
      </c>
      <c r="J17" s="2" t="s">
        <v>20</v>
      </c>
      <c r="K17" s="7">
        <v>45128</v>
      </c>
      <c r="L17" s="6">
        <v>45124</v>
      </c>
      <c r="M17" s="2" t="s">
        <v>139</v>
      </c>
      <c r="N17" s="43" t="s">
        <v>50</v>
      </c>
      <c r="O17" s="4" t="s">
        <v>51</v>
      </c>
    </row>
    <row r="18" spans="1:15" ht="25.5" customHeight="1" x14ac:dyDescent="0.25">
      <c r="A18" s="120"/>
      <c r="B18" s="8" t="s">
        <v>25</v>
      </c>
      <c r="C18" s="119"/>
      <c r="D18" s="4" t="s">
        <v>116</v>
      </c>
      <c r="E18" s="9" t="s">
        <v>53</v>
      </c>
      <c r="F18" s="3">
        <v>45495</v>
      </c>
      <c r="G18" s="6">
        <v>45859</v>
      </c>
      <c r="H18" s="20">
        <v>210059.04</v>
      </c>
      <c r="I18" s="20">
        <f t="shared" ref="I18" si="3">H18/12</f>
        <v>17504.920000000002</v>
      </c>
      <c r="J18" s="2" t="s">
        <v>20</v>
      </c>
      <c r="K18" s="7">
        <v>45493</v>
      </c>
      <c r="L18" s="6">
        <v>45497</v>
      </c>
      <c r="M18" s="2" t="s">
        <v>140</v>
      </c>
      <c r="N18" s="43" t="s">
        <v>54</v>
      </c>
      <c r="O18" s="4" t="s">
        <v>55</v>
      </c>
    </row>
    <row r="19" spans="1:15" ht="25.5" customHeight="1" x14ac:dyDescent="0.25">
      <c r="A19" s="120"/>
      <c r="B19" s="8" t="s">
        <v>25</v>
      </c>
      <c r="C19" s="119"/>
      <c r="D19" s="4" t="s">
        <v>117</v>
      </c>
      <c r="E19" s="9" t="s">
        <v>36</v>
      </c>
      <c r="F19" s="3">
        <v>45860</v>
      </c>
      <c r="G19" s="6">
        <v>46043</v>
      </c>
      <c r="H19" s="20">
        <v>105029.52</v>
      </c>
      <c r="I19" s="20">
        <f>H19/6</f>
        <v>17504.920000000002</v>
      </c>
      <c r="J19" s="2" t="s">
        <v>20</v>
      </c>
      <c r="K19" s="7">
        <v>45847</v>
      </c>
      <c r="L19" s="6">
        <v>45838</v>
      </c>
      <c r="M19" s="2" t="s">
        <v>141</v>
      </c>
      <c r="N19" s="43" t="s">
        <v>46</v>
      </c>
      <c r="O19" s="4" t="s">
        <v>56</v>
      </c>
    </row>
    <row r="20" spans="1:15" ht="25.5" customHeight="1" x14ac:dyDescent="0.25">
      <c r="A20" s="120"/>
      <c r="B20" s="8" t="s">
        <v>25</v>
      </c>
      <c r="C20" s="119"/>
      <c r="D20" s="4" t="s">
        <v>118</v>
      </c>
      <c r="E20" s="9" t="s">
        <v>36</v>
      </c>
      <c r="F20" s="3">
        <v>46044</v>
      </c>
      <c r="G20" s="6">
        <v>46224</v>
      </c>
      <c r="H20" s="20">
        <v>112910.76</v>
      </c>
      <c r="I20" s="20">
        <f>H20/6</f>
        <v>18818.46</v>
      </c>
      <c r="J20" s="2" t="s">
        <v>20</v>
      </c>
      <c r="K20" s="7">
        <v>46041</v>
      </c>
      <c r="L20" s="6">
        <v>46045</v>
      </c>
      <c r="M20" s="2" t="s">
        <v>142</v>
      </c>
      <c r="N20" s="43" t="s">
        <v>143</v>
      </c>
      <c r="O20" s="4" t="s">
        <v>144</v>
      </c>
    </row>
    <row r="21" spans="1:15" ht="25.5" customHeight="1" x14ac:dyDescent="0.25">
      <c r="A21" s="98"/>
      <c r="B21" s="8" t="s">
        <v>25</v>
      </c>
      <c r="C21" s="12"/>
      <c r="D21" s="4" t="s">
        <v>165</v>
      </c>
      <c r="E21" s="9" t="s">
        <v>36</v>
      </c>
      <c r="F21" s="3">
        <v>46225</v>
      </c>
      <c r="G21" s="6">
        <v>46408</v>
      </c>
      <c r="H21" s="20">
        <v>112662.12</v>
      </c>
      <c r="I21" s="20">
        <v>18777.02</v>
      </c>
      <c r="J21" s="2" t="s">
        <v>20</v>
      </c>
      <c r="K21" s="7">
        <v>46225</v>
      </c>
      <c r="L21" s="6" t="s">
        <v>166</v>
      </c>
      <c r="M21" s="2" t="s">
        <v>142</v>
      </c>
      <c r="N21" s="43" t="s">
        <v>143</v>
      </c>
      <c r="O21" s="4" t="s">
        <v>144</v>
      </c>
    </row>
    <row r="22" spans="1:15" ht="51" x14ac:dyDescent="0.25">
      <c r="A22" s="133" t="s">
        <v>64</v>
      </c>
      <c r="B22" s="125" t="s">
        <v>65</v>
      </c>
      <c r="C22" s="109" t="s">
        <v>66</v>
      </c>
      <c r="D22" s="4" t="s">
        <v>18</v>
      </c>
      <c r="E22" s="10" t="s">
        <v>67</v>
      </c>
      <c r="F22" s="3">
        <v>45288</v>
      </c>
      <c r="G22" s="6">
        <v>45653</v>
      </c>
      <c r="H22" s="20">
        <v>4097435</v>
      </c>
      <c r="I22" s="20"/>
      <c r="J22" s="2" t="s">
        <v>60</v>
      </c>
      <c r="K22" s="7">
        <v>45288</v>
      </c>
      <c r="L22" s="6">
        <v>45287</v>
      </c>
      <c r="M22" s="2" t="s">
        <v>150</v>
      </c>
      <c r="N22" s="43" t="s">
        <v>151</v>
      </c>
      <c r="O22" s="4" t="s">
        <v>152</v>
      </c>
    </row>
    <row r="23" spans="1:15" ht="25.5" x14ac:dyDescent="0.25">
      <c r="A23" s="120"/>
      <c r="B23" s="125"/>
      <c r="C23" s="119"/>
      <c r="D23" s="4" t="s">
        <v>119</v>
      </c>
      <c r="E23" s="10" t="s">
        <v>62</v>
      </c>
      <c r="F23" s="3">
        <v>45654</v>
      </c>
      <c r="G23" s="6">
        <v>46018</v>
      </c>
      <c r="H23" s="20">
        <v>4270637.5</v>
      </c>
      <c r="I23" s="20"/>
      <c r="J23" s="2" t="s">
        <v>60</v>
      </c>
      <c r="K23" s="7">
        <v>45652</v>
      </c>
      <c r="L23" s="6">
        <v>45660</v>
      </c>
      <c r="M23" s="2" t="s">
        <v>146</v>
      </c>
      <c r="N23" s="43" t="s">
        <v>40</v>
      </c>
      <c r="O23" s="4" t="s">
        <v>63</v>
      </c>
    </row>
    <row r="24" spans="1:15" ht="25.5" x14ac:dyDescent="0.25">
      <c r="A24" s="134"/>
      <c r="B24" s="125"/>
      <c r="C24" s="110"/>
      <c r="D24" s="4" t="s">
        <v>116</v>
      </c>
      <c r="E24" s="10" t="s">
        <v>62</v>
      </c>
      <c r="F24" s="3">
        <v>46013</v>
      </c>
      <c r="G24" s="6">
        <v>46377</v>
      </c>
      <c r="H24" s="20">
        <v>1819299.53</v>
      </c>
      <c r="I24" s="20">
        <f>H24/12</f>
        <v>151608.29416666666</v>
      </c>
      <c r="J24" s="2" t="s">
        <v>60</v>
      </c>
      <c r="K24" s="7">
        <v>45652</v>
      </c>
      <c r="L24" s="6">
        <v>45660</v>
      </c>
      <c r="M24" s="2" t="s">
        <v>146</v>
      </c>
      <c r="N24" s="43" t="s">
        <v>40</v>
      </c>
      <c r="O24" s="4" t="s">
        <v>63</v>
      </c>
    </row>
    <row r="25" spans="1:15" ht="25.5" x14ac:dyDescent="0.25">
      <c r="A25" s="126" t="s">
        <v>68</v>
      </c>
      <c r="B25" s="128" t="s">
        <v>69</v>
      </c>
      <c r="C25" s="130" t="s">
        <v>70</v>
      </c>
      <c r="D25" s="4" t="s">
        <v>18</v>
      </c>
      <c r="E25" s="10" t="s">
        <v>71</v>
      </c>
      <c r="F25" s="3">
        <v>45296</v>
      </c>
      <c r="G25" s="6">
        <v>46391</v>
      </c>
      <c r="H25" s="20">
        <v>2820095.28</v>
      </c>
      <c r="I25" s="20">
        <f>H25/36</f>
        <v>78335.98</v>
      </c>
      <c r="J25" s="2" t="s">
        <v>20</v>
      </c>
      <c r="K25" s="7">
        <v>45296</v>
      </c>
      <c r="L25" s="6">
        <v>45655</v>
      </c>
      <c r="M25" s="2" t="s">
        <v>147</v>
      </c>
      <c r="N25" s="43" t="s">
        <v>46</v>
      </c>
      <c r="O25" s="4" t="s">
        <v>51</v>
      </c>
    </row>
    <row r="26" spans="1:15" ht="30.75" customHeight="1" x14ac:dyDescent="0.25">
      <c r="A26" s="127"/>
      <c r="B26" s="129"/>
      <c r="C26" s="131"/>
      <c r="D26" s="4" t="s">
        <v>156</v>
      </c>
      <c r="E26" s="10" t="s">
        <v>71</v>
      </c>
      <c r="F26" s="3">
        <v>45296</v>
      </c>
      <c r="G26" s="6">
        <v>46391</v>
      </c>
      <c r="H26" s="20">
        <v>2936900.16</v>
      </c>
      <c r="I26" s="20">
        <v>81580.56</v>
      </c>
      <c r="J26" s="2" t="s">
        <v>20</v>
      </c>
      <c r="K26" s="89" t="s">
        <v>153</v>
      </c>
      <c r="L26" s="7">
        <v>45467</v>
      </c>
      <c r="M26" s="2" t="s">
        <v>154</v>
      </c>
      <c r="N26" s="43" t="s">
        <v>46</v>
      </c>
      <c r="O26" s="4" t="s">
        <v>155</v>
      </c>
    </row>
    <row r="27" spans="1:15" ht="30.75" customHeight="1" x14ac:dyDescent="0.25">
      <c r="A27" s="61"/>
      <c r="B27" s="59"/>
      <c r="C27" s="62"/>
      <c r="D27" s="4" t="s">
        <v>157</v>
      </c>
      <c r="E27" s="10" t="s">
        <v>71</v>
      </c>
      <c r="F27" s="3">
        <v>45296</v>
      </c>
      <c r="G27" s="6">
        <v>46391</v>
      </c>
      <c r="H27" s="20">
        <v>2976951.6</v>
      </c>
      <c r="I27" s="20">
        <v>84918.18</v>
      </c>
      <c r="J27" s="2" t="s">
        <v>20</v>
      </c>
      <c r="K27" s="89" t="s">
        <v>58</v>
      </c>
      <c r="L27" s="7">
        <v>45742</v>
      </c>
      <c r="M27" s="2" t="s">
        <v>158</v>
      </c>
      <c r="N27" s="43" t="s">
        <v>143</v>
      </c>
      <c r="O27" s="4" t="s">
        <v>51</v>
      </c>
    </row>
    <row r="28" spans="1:15" ht="38.25" x14ac:dyDescent="0.25">
      <c r="A28" s="118" t="s">
        <v>72</v>
      </c>
      <c r="B28" s="21" t="s">
        <v>73</v>
      </c>
      <c r="C28" s="117" t="s">
        <v>74</v>
      </c>
      <c r="D28" s="4" t="s">
        <v>75</v>
      </c>
      <c r="E28" s="10" t="s">
        <v>76</v>
      </c>
      <c r="F28" s="3">
        <v>39532</v>
      </c>
      <c r="G28" s="6">
        <v>43183</v>
      </c>
      <c r="H28" s="20"/>
      <c r="I28" s="20">
        <v>25000</v>
      </c>
      <c r="J28" s="2"/>
      <c r="K28" s="7">
        <v>39535</v>
      </c>
      <c r="L28" s="6">
        <v>39532</v>
      </c>
      <c r="M28" s="2"/>
      <c r="N28" s="2"/>
      <c r="O28" s="4"/>
    </row>
    <row r="29" spans="1:15" x14ac:dyDescent="0.25">
      <c r="A29" s="118"/>
      <c r="B29" s="21" t="s">
        <v>77</v>
      </c>
      <c r="C29" s="117"/>
      <c r="D29" s="4" t="s">
        <v>23</v>
      </c>
      <c r="E29" s="10" t="s">
        <v>78</v>
      </c>
      <c r="F29" s="3">
        <v>39532</v>
      </c>
      <c r="G29" s="6">
        <v>43183</v>
      </c>
      <c r="H29" s="20"/>
      <c r="I29" s="20">
        <v>34491.65</v>
      </c>
      <c r="J29" s="2"/>
      <c r="K29" s="7" t="s">
        <v>58</v>
      </c>
      <c r="L29" s="6">
        <v>39735</v>
      </c>
      <c r="M29" s="2"/>
      <c r="N29" s="2"/>
      <c r="O29" s="4"/>
    </row>
    <row r="30" spans="1:15" x14ac:dyDescent="0.25">
      <c r="A30" s="118"/>
      <c r="B30" s="21" t="s">
        <v>79</v>
      </c>
      <c r="C30" s="117"/>
      <c r="D30" s="4" t="s">
        <v>23</v>
      </c>
      <c r="E30" s="10" t="s">
        <v>36</v>
      </c>
      <c r="F30" s="3">
        <v>43183</v>
      </c>
      <c r="G30" s="6">
        <v>46837</v>
      </c>
      <c r="H30" s="20"/>
      <c r="I30" s="20">
        <v>43928.08</v>
      </c>
      <c r="J30" s="2"/>
      <c r="K30" s="7" t="s">
        <v>58</v>
      </c>
      <c r="L30" s="6">
        <v>43184</v>
      </c>
      <c r="M30" s="2"/>
      <c r="N30" s="2"/>
      <c r="O30" s="4"/>
    </row>
    <row r="31" spans="1:15" x14ac:dyDescent="0.25">
      <c r="A31" s="118"/>
      <c r="B31" s="60" t="s">
        <v>80</v>
      </c>
      <c r="C31" s="117"/>
      <c r="D31" s="4" t="s">
        <v>57</v>
      </c>
      <c r="E31" s="10" t="s">
        <v>78</v>
      </c>
      <c r="F31" s="3">
        <v>43466</v>
      </c>
      <c r="G31" s="6">
        <v>46837</v>
      </c>
      <c r="H31" s="20"/>
      <c r="I31" s="20">
        <v>47240.26</v>
      </c>
      <c r="J31" s="2"/>
      <c r="K31" s="7" t="s">
        <v>58</v>
      </c>
      <c r="L31" s="6">
        <v>43517</v>
      </c>
      <c r="M31" s="2"/>
      <c r="N31" s="2"/>
      <c r="O31" s="4"/>
    </row>
    <row r="32" spans="1:15" ht="108.75" customHeight="1" x14ac:dyDescent="0.25">
      <c r="A32" s="74" t="s">
        <v>81</v>
      </c>
      <c r="B32" s="8" t="s">
        <v>61</v>
      </c>
      <c r="C32" s="121" t="s">
        <v>82</v>
      </c>
      <c r="D32" s="4" t="s">
        <v>18</v>
      </c>
      <c r="E32" s="132" t="s">
        <v>83</v>
      </c>
      <c r="F32" s="3">
        <v>45429</v>
      </c>
      <c r="G32" s="6">
        <v>45977</v>
      </c>
      <c r="H32" s="20">
        <v>1925326</v>
      </c>
      <c r="I32" s="20">
        <f>H32/18</f>
        <v>106962.55555555556</v>
      </c>
      <c r="J32" s="2" t="s">
        <v>20</v>
      </c>
      <c r="K32" s="7">
        <v>45429</v>
      </c>
      <c r="L32" s="6">
        <v>45427</v>
      </c>
      <c r="M32" s="2" t="s">
        <v>159</v>
      </c>
      <c r="N32" s="43" t="s">
        <v>160</v>
      </c>
      <c r="O32" s="4" t="s">
        <v>161</v>
      </c>
    </row>
    <row r="33" spans="1:15" ht="65.25" customHeight="1" x14ac:dyDescent="0.25">
      <c r="A33" s="74"/>
      <c r="B33" s="8"/>
      <c r="C33" s="121"/>
      <c r="D33" s="4" t="s">
        <v>119</v>
      </c>
      <c r="E33" s="132"/>
      <c r="F33" s="3">
        <v>45429</v>
      </c>
      <c r="G33" s="6">
        <v>45977</v>
      </c>
      <c r="H33" s="20">
        <v>1925326</v>
      </c>
      <c r="I33" s="20">
        <f>H33/18</f>
        <v>106962.55555555556</v>
      </c>
      <c r="J33" s="2" t="s">
        <v>20</v>
      </c>
      <c r="K33" s="7">
        <v>45974</v>
      </c>
      <c r="L33" s="6">
        <v>45972</v>
      </c>
      <c r="M33" s="2" t="s">
        <v>162</v>
      </c>
      <c r="N33" s="43" t="s">
        <v>143</v>
      </c>
      <c r="O33" s="4" t="s">
        <v>51</v>
      </c>
    </row>
    <row r="34" spans="1:15" ht="82.5" customHeight="1" x14ac:dyDescent="0.25">
      <c r="A34" s="118" t="s">
        <v>84</v>
      </c>
      <c r="B34" s="21" t="s">
        <v>52</v>
      </c>
      <c r="C34" s="110" t="s">
        <v>85</v>
      </c>
      <c r="D34" s="22" t="s">
        <v>18</v>
      </c>
      <c r="E34" s="34" t="s">
        <v>168</v>
      </c>
      <c r="F34" s="23">
        <v>45489</v>
      </c>
      <c r="G34" s="24">
        <v>45853</v>
      </c>
      <c r="H34" s="25">
        <v>600000</v>
      </c>
      <c r="I34" s="25"/>
      <c r="J34" s="110" t="s">
        <v>20</v>
      </c>
      <c r="K34" s="27">
        <v>45489</v>
      </c>
      <c r="L34" s="24">
        <v>45485</v>
      </c>
      <c r="M34" s="26" t="s">
        <v>86</v>
      </c>
      <c r="N34" s="88" t="s">
        <v>54</v>
      </c>
      <c r="O34" s="4" t="s">
        <v>87</v>
      </c>
    </row>
    <row r="35" spans="1:15" ht="62.25" customHeight="1" x14ac:dyDescent="0.25">
      <c r="A35" s="118"/>
      <c r="B35" s="21" t="s">
        <v>52</v>
      </c>
      <c r="C35" s="119"/>
      <c r="D35" s="4" t="s">
        <v>167</v>
      </c>
      <c r="E35" s="52" t="s">
        <v>36</v>
      </c>
      <c r="F35" s="46">
        <v>45854</v>
      </c>
      <c r="G35" s="47">
        <v>46218</v>
      </c>
      <c r="H35" s="48">
        <v>600000</v>
      </c>
      <c r="I35" s="63"/>
      <c r="J35" s="119"/>
      <c r="K35" s="50">
        <v>45847</v>
      </c>
      <c r="L35" s="47">
        <v>45839</v>
      </c>
      <c r="M35" s="92" t="s">
        <v>163</v>
      </c>
      <c r="N35" s="51" t="s">
        <v>145</v>
      </c>
      <c r="O35" s="4" t="s">
        <v>164</v>
      </c>
    </row>
    <row r="36" spans="1:15" ht="66" customHeight="1" x14ac:dyDescent="0.25">
      <c r="A36" s="118"/>
      <c r="B36" s="67" t="s">
        <v>52</v>
      </c>
      <c r="C36" s="109"/>
      <c r="D36" s="44" t="s">
        <v>169</v>
      </c>
      <c r="E36" s="10" t="s">
        <v>36</v>
      </c>
      <c r="F36" s="3" t="s">
        <v>170</v>
      </c>
      <c r="G36" s="6">
        <v>46583</v>
      </c>
      <c r="H36" s="20">
        <v>600000</v>
      </c>
      <c r="I36" s="20"/>
      <c r="J36" s="109"/>
      <c r="K36" s="7">
        <v>46218</v>
      </c>
      <c r="L36" s="6">
        <v>46216</v>
      </c>
      <c r="M36" s="55" t="s">
        <v>163</v>
      </c>
      <c r="N36" s="43" t="s">
        <v>145</v>
      </c>
      <c r="O36" s="4" t="s">
        <v>164</v>
      </c>
    </row>
    <row r="37" spans="1:15" ht="38.25" x14ac:dyDescent="0.25">
      <c r="A37" s="74" t="s">
        <v>88</v>
      </c>
      <c r="B37" s="8" t="s">
        <v>59</v>
      </c>
      <c r="C37" s="4" t="s">
        <v>89</v>
      </c>
      <c r="D37" s="4" t="s">
        <v>18</v>
      </c>
      <c r="E37" s="10" t="s">
        <v>90</v>
      </c>
      <c r="F37" s="3">
        <v>45547</v>
      </c>
      <c r="G37" s="6">
        <v>45911</v>
      </c>
      <c r="H37" s="20">
        <v>48990</v>
      </c>
      <c r="I37" s="20"/>
      <c r="J37" s="2" t="s">
        <v>20</v>
      </c>
      <c r="K37" s="7">
        <v>45547</v>
      </c>
      <c r="L37" s="6">
        <v>45545</v>
      </c>
      <c r="M37" s="2"/>
      <c r="N37" s="2"/>
      <c r="O37" s="4"/>
    </row>
    <row r="38" spans="1:15" ht="51" x14ac:dyDescent="0.25">
      <c r="A38" s="70" t="s">
        <v>91</v>
      </c>
      <c r="B38" s="8" t="s">
        <v>92</v>
      </c>
      <c r="C38" s="4" t="s">
        <v>93</v>
      </c>
      <c r="D38" s="4" t="s">
        <v>18</v>
      </c>
      <c r="E38" s="9" t="s">
        <v>94</v>
      </c>
      <c r="F38" s="3">
        <v>45614</v>
      </c>
      <c r="G38" s="6">
        <v>46343</v>
      </c>
      <c r="H38" s="20">
        <v>299300</v>
      </c>
      <c r="I38" s="20"/>
      <c r="J38" s="2" t="s">
        <v>20</v>
      </c>
      <c r="K38" s="7">
        <v>45595</v>
      </c>
      <c r="L38" s="6">
        <v>45614</v>
      </c>
      <c r="M38" s="2"/>
      <c r="N38" s="2"/>
      <c r="O38" s="4"/>
    </row>
    <row r="39" spans="1:15" ht="38.25" x14ac:dyDescent="0.25">
      <c r="A39" s="70" t="s">
        <v>95</v>
      </c>
      <c r="B39" s="8" t="s">
        <v>96</v>
      </c>
      <c r="C39" s="4" t="s">
        <v>97</v>
      </c>
      <c r="D39" s="4" t="s">
        <v>18</v>
      </c>
      <c r="E39" s="9" t="s">
        <v>98</v>
      </c>
      <c r="F39" s="3">
        <v>45630</v>
      </c>
      <c r="G39" s="6">
        <v>45994</v>
      </c>
      <c r="H39" s="20">
        <v>1495406.11</v>
      </c>
      <c r="I39" s="20"/>
      <c r="J39" s="2" t="s">
        <v>20</v>
      </c>
      <c r="K39" s="7">
        <v>45630</v>
      </c>
      <c r="L39" s="6">
        <v>45624</v>
      </c>
      <c r="M39" s="2"/>
      <c r="N39" s="2"/>
      <c r="O39" s="4"/>
    </row>
    <row r="40" spans="1:15" ht="38.25" x14ac:dyDescent="0.2">
      <c r="A40" s="70" t="s">
        <v>99</v>
      </c>
      <c r="B40" s="8" t="s">
        <v>100</v>
      </c>
      <c r="C40" s="4" t="s">
        <v>101</v>
      </c>
      <c r="D40" s="4" t="s">
        <v>18</v>
      </c>
      <c r="E40" s="9" t="s">
        <v>102</v>
      </c>
      <c r="F40" s="3">
        <v>45293</v>
      </c>
      <c r="G40" s="6" t="s">
        <v>103</v>
      </c>
      <c r="H40" s="20">
        <v>679800</v>
      </c>
      <c r="I40" s="20"/>
      <c r="J40" s="2" t="s">
        <v>104</v>
      </c>
      <c r="K40" s="7">
        <v>45659</v>
      </c>
      <c r="L40" s="6">
        <v>45652</v>
      </c>
      <c r="M40" s="73" t="s">
        <v>148</v>
      </c>
      <c r="N40" s="73" t="s">
        <v>105</v>
      </c>
      <c r="O40" s="73" t="s">
        <v>106</v>
      </c>
    </row>
    <row r="41" spans="1:15" ht="38.25" x14ac:dyDescent="0.2">
      <c r="A41" s="70" t="s">
        <v>107</v>
      </c>
      <c r="B41" s="8" t="s">
        <v>108</v>
      </c>
      <c r="C41" s="4" t="s">
        <v>109</v>
      </c>
      <c r="D41" s="4" t="s">
        <v>18</v>
      </c>
      <c r="E41" s="41" t="s">
        <v>110</v>
      </c>
      <c r="F41" s="40">
        <v>45649</v>
      </c>
      <c r="G41" s="42">
        <v>46013</v>
      </c>
      <c r="H41" s="63">
        <v>76457.97</v>
      </c>
      <c r="I41" s="63"/>
      <c r="J41" s="65" t="s">
        <v>111</v>
      </c>
      <c r="K41" s="64">
        <v>45653</v>
      </c>
      <c r="L41" s="42">
        <v>45646</v>
      </c>
      <c r="M41" s="93" t="s">
        <v>149</v>
      </c>
      <c r="N41" s="93" t="s">
        <v>112</v>
      </c>
      <c r="O41" s="94" t="s">
        <v>113</v>
      </c>
    </row>
    <row r="42" spans="1:15" ht="36.75" customHeight="1" x14ac:dyDescent="0.2">
      <c r="A42" s="70" t="s">
        <v>171</v>
      </c>
      <c r="B42" s="8" t="s">
        <v>172</v>
      </c>
      <c r="C42" s="4" t="s">
        <v>173</v>
      </c>
      <c r="D42" s="4" t="s">
        <v>174</v>
      </c>
      <c r="E42" s="9" t="s">
        <v>175</v>
      </c>
      <c r="F42" s="3">
        <v>46253</v>
      </c>
      <c r="G42" s="6">
        <v>46252</v>
      </c>
      <c r="H42" s="20">
        <v>1500</v>
      </c>
      <c r="I42" s="20"/>
      <c r="J42" s="2" t="s">
        <v>176</v>
      </c>
      <c r="K42" s="7">
        <v>45888</v>
      </c>
      <c r="L42" s="6">
        <v>45882</v>
      </c>
      <c r="M42" s="73"/>
      <c r="N42" s="71"/>
      <c r="O42" s="73"/>
    </row>
    <row r="43" spans="1:15" ht="54" customHeight="1" x14ac:dyDescent="0.2">
      <c r="A43" s="91" t="s">
        <v>177</v>
      </c>
      <c r="B43" s="21" t="s">
        <v>179</v>
      </c>
      <c r="C43" s="22" t="s">
        <v>178</v>
      </c>
      <c r="D43" s="69" t="s">
        <v>18</v>
      </c>
      <c r="E43" s="9" t="s">
        <v>180</v>
      </c>
      <c r="F43" s="3">
        <v>46058</v>
      </c>
      <c r="G43" s="6">
        <v>46788</v>
      </c>
      <c r="H43" s="20">
        <v>2976</v>
      </c>
      <c r="I43" s="20"/>
      <c r="J43" s="2" t="s">
        <v>20</v>
      </c>
      <c r="K43" s="7" t="s">
        <v>181</v>
      </c>
      <c r="L43" s="6">
        <v>46056</v>
      </c>
      <c r="M43" s="73" t="s">
        <v>182</v>
      </c>
      <c r="N43" s="73" t="s">
        <v>143</v>
      </c>
      <c r="O43" s="72" t="s">
        <v>183</v>
      </c>
    </row>
    <row r="44" spans="1:15" ht="85.5" customHeight="1" x14ac:dyDescent="0.2">
      <c r="A44" s="70" t="s">
        <v>184</v>
      </c>
      <c r="B44" s="8" t="s">
        <v>185</v>
      </c>
      <c r="C44" s="4" t="s">
        <v>186</v>
      </c>
      <c r="D44" s="4" t="s">
        <v>18</v>
      </c>
      <c r="E44" s="9" t="s">
        <v>187</v>
      </c>
      <c r="F44" s="3">
        <v>45978</v>
      </c>
      <c r="G44" s="6">
        <v>46707</v>
      </c>
      <c r="H44" s="20">
        <v>104099.23</v>
      </c>
      <c r="I44" s="20">
        <v>4337.47</v>
      </c>
      <c r="J44" s="2" t="s">
        <v>20</v>
      </c>
      <c r="K44" s="7">
        <v>45978</v>
      </c>
      <c r="L44" s="6">
        <v>45974</v>
      </c>
      <c r="M44" s="73" t="s">
        <v>188</v>
      </c>
      <c r="N44" s="93" t="s">
        <v>143</v>
      </c>
      <c r="O44" s="72" t="s">
        <v>189</v>
      </c>
    </row>
    <row r="45" spans="1:15" ht="54.75" customHeight="1" x14ac:dyDescent="0.2">
      <c r="A45" s="74" t="s">
        <v>190</v>
      </c>
      <c r="B45" s="75" t="s">
        <v>191</v>
      </c>
      <c r="C45" s="95" t="s">
        <v>109</v>
      </c>
      <c r="D45" s="76" t="s">
        <v>18</v>
      </c>
      <c r="E45" s="77" t="s">
        <v>192</v>
      </c>
      <c r="F45" s="78">
        <v>46086</v>
      </c>
      <c r="G45" s="79">
        <v>46450</v>
      </c>
      <c r="H45" s="80">
        <v>20843.43</v>
      </c>
      <c r="I45" s="80"/>
      <c r="J45" s="55" t="s">
        <v>111</v>
      </c>
      <c r="K45" s="81">
        <v>46086</v>
      </c>
      <c r="L45" s="79">
        <v>46070</v>
      </c>
      <c r="M45" s="82" t="s">
        <v>193</v>
      </c>
      <c r="N45" s="82" t="s">
        <v>194</v>
      </c>
      <c r="O45" s="82" t="s">
        <v>195</v>
      </c>
    </row>
    <row r="46" spans="1:15" ht="66.75" customHeight="1" x14ac:dyDescent="0.2">
      <c r="A46" s="74" t="s">
        <v>196</v>
      </c>
      <c r="B46" s="75" t="s">
        <v>197</v>
      </c>
      <c r="C46" s="76" t="s">
        <v>198</v>
      </c>
      <c r="D46" s="76" t="s">
        <v>18</v>
      </c>
      <c r="E46" s="77" t="s">
        <v>199</v>
      </c>
      <c r="F46" s="78">
        <v>45883</v>
      </c>
      <c r="G46" s="79">
        <v>47713</v>
      </c>
      <c r="H46" s="80">
        <v>1178820</v>
      </c>
      <c r="I46" s="80">
        <v>19647</v>
      </c>
      <c r="J46" s="55" t="s">
        <v>176</v>
      </c>
      <c r="K46" s="81">
        <v>45884</v>
      </c>
      <c r="L46" s="79" t="s">
        <v>203</v>
      </c>
      <c r="M46" s="83" t="s">
        <v>204</v>
      </c>
      <c r="N46" s="82" t="s">
        <v>27</v>
      </c>
      <c r="O46" s="82" t="s">
        <v>205</v>
      </c>
    </row>
    <row r="47" spans="1:15" ht="38.25" customHeight="1" x14ac:dyDescent="0.2">
      <c r="A47" s="74" t="s">
        <v>200</v>
      </c>
      <c r="B47" s="75" t="s">
        <v>201</v>
      </c>
      <c r="C47" s="84" t="s">
        <v>202</v>
      </c>
      <c r="D47" s="76" t="s">
        <v>18</v>
      </c>
      <c r="E47" s="77" t="s">
        <v>199</v>
      </c>
      <c r="F47" s="78">
        <v>46010</v>
      </c>
      <c r="G47" s="79">
        <v>46374</v>
      </c>
      <c r="H47" s="85">
        <v>722206.56</v>
      </c>
      <c r="I47" s="85">
        <v>60183.33</v>
      </c>
      <c r="J47" s="55" t="s">
        <v>176</v>
      </c>
      <c r="K47" s="81">
        <v>46017</v>
      </c>
      <c r="L47" s="79">
        <v>46000</v>
      </c>
      <c r="M47" s="55" t="s">
        <v>206</v>
      </c>
      <c r="N47" s="82" t="s">
        <v>27</v>
      </c>
      <c r="O47" s="76" t="s">
        <v>207</v>
      </c>
    </row>
    <row r="48" spans="1:15" ht="47.25" customHeight="1" x14ac:dyDescent="0.25">
      <c r="A48" s="74" t="s">
        <v>210</v>
      </c>
      <c r="B48" s="103" t="s">
        <v>208</v>
      </c>
      <c r="C48" s="86" t="s">
        <v>211</v>
      </c>
      <c r="D48" s="76" t="s">
        <v>18</v>
      </c>
      <c r="E48" s="43" t="s">
        <v>209</v>
      </c>
      <c r="F48" s="3">
        <v>46240</v>
      </c>
      <c r="G48" s="3">
        <v>46971</v>
      </c>
      <c r="H48" s="104">
        <v>187965.6</v>
      </c>
      <c r="I48" s="104"/>
      <c r="J48" s="90" t="s">
        <v>60</v>
      </c>
      <c r="K48" s="3">
        <v>46241</v>
      </c>
      <c r="L48" s="3">
        <v>46234</v>
      </c>
      <c r="M48" s="90"/>
      <c r="N48" s="105"/>
      <c r="O48" s="106"/>
    </row>
  </sheetData>
  <autoFilter ref="A1:O6"/>
  <dataConsolidate/>
  <mergeCells count="25">
    <mergeCell ref="A34:A36"/>
    <mergeCell ref="C34:C36"/>
    <mergeCell ref="J34:J36"/>
    <mergeCell ref="B22:B24"/>
    <mergeCell ref="A25:A26"/>
    <mergeCell ref="B25:B26"/>
    <mergeCell ref="C25:C26"/>
    <mergeCell ref="C32:C33"/>
    <mergeCell ref="E32:E33"/>
    <mergeCell ref="A22:A24"/>
    <mergeCell ref="C22:C24"/>
    <mergeCell ref="A28:A31"/>
    <mergeCell ref="C28:C31"/>
    <mergeCell ref="A16:A20"/>
    <mergeCell ref="C16:C20"/>
    <mergeCell ref="J7:J10"/>
    <mergeCell ref="A11:A13"/>
    <mergeCell ref="C11:C13"/>
    <mergeCell ref="C14:C15"/>
    <mergeCell ref="B14:B15"/>
    <mergeCell ref="A14:A15"/>
    <mergeCell ref="A2:A6"/>
    <mergeCell ref="C2:C6"/>
    <mergeCell ref="A7:A10"/>
    <mergeCell ref="C7:C10"/>
  </mergeCells>
  <dataValidations count="3">
    <dataValidation type="list" allowBlank="1" showInputMessage="1" showErrorMessage="1" sqref="C1:C2 C11 C22:C23 C28 C7 C25 C32 C34:C35 C37:C46 C48:C1048576 C14 C16">
      <formula1>CONTRATADA</formula1>
    </dataValidation>
    <dataValidation type="list" allowBlank="1" showInputMessage="1" showErrorMessage="1" sqref="M1 M48:M1048576">
      <formula1>GESTOR</formula1>
    </dataValidation>
    <dataValidation type="list" allowBlank="1" showInputMessage="1" showErrorMessage="1" sqref="D1:D48">
      <formula1>TIPO</formula1>
    </dataValidation>
  </dataValidations>
  <printOptions horizontalCentered="1"/>
  <pageMargins left="0.7" right="0.7" top="1.0966666666666667" bottom="0.75" header="0.3" footer="0.3"/>
  <pageSetup paperSize="9" scale="43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Contratos vigentes</vt:lpstr>
      <vt:lpstr>'Contratos vigentes'!Titulos_de_impressao</vt:lpstr>
    </vt:vector>
  </TitlesOfParts>
  <Manager/>
  <Company>DetranRJ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Carlos.lucio</dc:creator>
  <cp:keywords/>
  <dc:description/>
  <cp:lastModifiedBy>Danielle Hortêncio da Silva</cp:lastModifiedBy>
  <cp:revision/>
  <dcterms:created xsi:type="dcterms:W3CDTF">2011-06-22T13:59:05Z</dcterms:created>
  <dcterms:modified xsi:type="dcterms:W3CDTF">2026-08-13T16:57:11Z</dcterms:modified>
  <cp:category/>
  <cp:contentStatus/>
</cp:coreProperties>
</file>